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7" i="63" l="1"/>
  <c r="AB93"/>
  <c r="AB81"/>
  <c r="AB88"/>
  <c r="AB84"/>
  <c r="AB76"/>
  <c r="AB68"/>
  <c r="AB64"/>
  <c r="AB60"/>
  <c r="AB48"/>
  <c r="AB73" i="62"/>
  <c r="AB65"/>
  <c r="AB61"/>
  <c r="AB45"/>
  <c r="AB41"/>
  <c r="AB5"/>
  <c r="AB48"/>
  <c r="AB93" i="61"/>
  <c r="AB81"/>
  <c r="AB84"/>
  <c r="AB76"/>
  <c r="AB68"/>
  <c r="AB64"/>
  <c r="AB56"/>
  <c r="AB48"/>
  <c r="AB36"/>
  <c r="AB12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F5" s="1"/>
  <c r="C5"/>
  <c r="B6"/>
  <c r="F6" s="1"/>
  <c r="C6"/>
  <c r="B7"/>
  <c r="F7" s="1"/>
  <c r="C7"/>
  <c r="B8"/>
  <c r="C8"/>
  <c r="B9"/>
  <c r="C9"/>
  <c r="B10"/>
  <c r="F10" s="1"/>
  <c r="C10"/>
  <c r="B11"/>
  <c r="C11"/>
  <c r="B12"/>
  <c r="C12"/>
  <c r="B13"/>
  <c r="C13"/>
  <c r="B14"/>
  <c r="F14" s="1"/>
  <c r="C14"/>
  <c r="B15"/>
  <c r="F15" s="1"/>
  <c r="C15"/>
  <c r="B16"/>
  <c r="C16"/>
  <c r="B17"/>
  <c r="F17" s="1"/>
  <c r="C17"/>
  <c r="B18"/>
  <c r="F18" s="1"/>
  <c r="C18"/>
  <c r="B19"/>
  <c r="F19" s="1"/>
  <c r="C19"/>
  <c r="B20"/>
  <c r="F20" s="1"/>
  <c r="C20"/>
  <c r="B21"/>
  <c r="F21" s="1"/>
  <c r="C21"/>
  <c r="B22"/>
  <c r="F22" s="1"/>
  <c r="C22"/>
  <c r="B23"/>
  <c r="C23"/>
  <c r="B24"/>
  <c r="F24" s="1"/>
  <c r="C24"/>
  <c r="B25"/>
  <c r="C25"/>
  <c r="B26"/>
  <c r="C26"/>
  <c r="B27"/>
  <c r="F27" s="1"/>
  <c r="C27"/>
  <c r="B28"/>
  <c r="F28" s="1"/>
  <c r="C28"/>
  <c r="B29"/>
  <c r="F29" s="1"/>
  <c r="C29"/>
  <c r="B30"/>
  <c r="F30" s="1"/>
  <c r="C30"/>
  <c r="B31"/>
  <c r="F31" s="1"/>
  <c r="C31"/>
  <c r="B32"/>
  <c r="C32"/>
  <c r="B33"/>
  <c r="C33"/>
  <c r="B34"/>
  <c r="F34" s="1"/>
  <c r="C34"/>
  <c r="B35"/>
  <c r="F35" s="1"/>
  <c r="C35"/>
  <c r="B36"/>
  <c r="F36" s="1"/>
  <c r="C36"/>
  <c r="B37"/>
  <c r="F37" s="1"/>
  <c r="C37"/>
  <c r="B38"/>
  <c r="F38" s="1"/>
  <c r="C38"/>
  <c r="B39"/>
  <c r="F39" s="1"/>
  <c r="C39"/>
  <c r="B40"/>
  <c r="F40" s="1"/>
  <c r="C40"/>
  <c r="B41"/>
  <c r="F41" s="1"/>
  <c r="C41"/>
  <c r="B42"/>
  <c r="C42"/>
  <c r="B43"/>
  <c r="C43"/>
  <c r="B44"/>
  <c r="F44" s="1"/>
  <c r="C44"/>
  <c r="B45"/>
  <c r="C45"/>
  <c r="B46"/>
  <c r="F46" s="1"/>
  <c r="C46"/>
  <c r="B47"/>
  <c r="F47" s="1"/>
  <c r="C47"/>
  <c r="B48"/>
  <c r="C48"/>
  <c r="B49"/>
  <c r="F49" s="1"/>
  <c r="C49"/>
  <c r="B50"/>
  <c r="F50" s="1"/>
  <c r="C50"/>
  <c r="B51"/>
  <c r="F51" s="1"/>
  <c r="C51"/>
  <c r="B52"/>
  <c r="F52" s="1"/>
  <c r="C52"/>
  <c r="B53"/>
  <c r="F53" s="1"/>
  <c r="C53"/>
  <c r="B54"/>
  <c r="F54" s="1"/>
  <c r="C54"/>
  <c r="B55"/>
  <c r="C55"/>
  <c r="B56"/>
  <c r="F56" s="1"/>
  <c r="C56"/>
  <c r="B57"/>
  <c r="C57"/>
  <c r="B58"/>
  <c r="C58"/>
  <c r="B59"/>
  <c r="F59" s="1"/>
  <c r="C59"/>
  <c r="B60"/>
  <c r="F60" s="1"/>
  <c r="C60"/>
  <c r="B61"/>
  <c r="F61" s="1"/>
  <c r="C61"/>
  <c r="B62"/>
  <c r="F62" s="1"/>
  <c r="C62"/>
  <c r="B63"/>
  <c r="F63" s="1"/>
  <c r="C63"/>
  <c r="B64"/>
  <c r="C64"/>
  <c r="B65"/>
  <c r="C65"/>
  <c r="B66"/>
  <c r="F66" s="1"/>
  <c r="C66"/>
  <c r="B67"/>
  <c r="F67" s="1"/>
  <c r="C67"/>
  <c r="B68"/>
  <c r="F68" s="1"/>
  <c r="C68"/>
  <c r="B69"/>
  <c r="F69" s="1"/>
  <c r="C69"/>
  <c r="B70"/>
  <c r="F70" s="1"/>
  <c r="C70"/>
  <c r="B71"/>
  <c r="F71" s="1"/>
  <c r="C71"/>
  <c r="B72"/>
  <c r="F72" s="1"/>
  <c r="C72"/>
  <c r="B73"/>
  <c r="F73" s="1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C82"/>
  <c r="B83"/>
  <c r="F83" s="1"/>
  <c r="C83"/>
  <c r="B84"/>
  <c r="F84" s="1"/>
  <c r="C84"/>
  <c r="B85"/>
  <c r="F85" s="1"/>
  <c r="C85"/>
  <c r="B86"/>
  <c r="F86" s="1"/>
  <c r="C86"/>
  <c r="B87"/>
  <c r="F87" s="1"/>
  <c r="C87"/>
  <c r="B88"/>
  <c r="C88"/>
  <c r="B89"/>
  <c r="C89"/>
  <c r="B90"/>
  <c r="C90"/>
  <c r="B91"/>
  <c r="F91" s="1"/>
  <c r="C91"/>
  <c r="B92"/>
  <c r="F92" s="1"/>
  <c r="C92"/>
  <c r="B93"/>
  <c r="F93" s="1"/>
  <c r="C93"/>
  <c r="B94"/>
  <c r="F94" s="1"/>
  <c r="C94"/>
  <c r="B95"/>
  <c r="C95"/>
  <c r="B96"/>
  <c r="F96" s="1"/>
  <c r="C96"/>
  <c r="B97"/>
  <c r="F97" s="1"/>
  <c r="C97"/>
  <c r="B98"/>
  <c r="C98"/>
  <c r="C3"/>
  <c r="C99" s="1"/>
  <c r="B3"/>
  <c r="B4" i="62"/>
  <c r="F4" s="1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F14" s="1"/>
  <c r="C14"/>
  <c r="B15"/>
  <c r="F15" s="1"/>
  <c r="C15"/>
  <c r="B16"/>
  <c r="F16" s="1"/>
  <c r="C16"/>
  <c r="B17"/>
  <c r="C17"/>
  <c r="B18"/>
  <c r="F18" s="1"/>
  <c r="C18"/>
  <c r="B19"/>
  <c r="C19"/>
  <c r="B20"/>
  <c r="F20" s="1"/>
  <c r="C20"/>
  <c r="B21"/>
  <c r="F21" s="1"/>
  <c r="C21"/>
  <c r="B22"/>
  <c r="F22" s="1"/>
  <c r="C22"/>
  <c r="B23"/>
  <c r="F23" s="1"/>
  <c r="C23"/>
  <c r="B24"/>
  <c r="F24" s="1"/>
  <c r="C24"/>
  <c r="B25"/>
  <c r="F25" s="1"/>
  <c r="C25"/>
  <c r="B26"/>
  <c r="F26" s="1"/>
  <c r="C26"/>
  <c r="B27"/>
  <c r="F27" s="1"/>
  <c r="C27"/>
  <c r="B28"/>
  <c r="F28" s="1"/>
  <c r="C28"/>
  <c r="B29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F52" s="1"/>
  <c r="C52"/>
  <c r="B53"/>
  <c r="F53" s="1"/>
  <c r="C53"/>
  <c r="B54"/>
  <c r="F54" s="1"/>
  <c r="C54"/>
  <c r="B55"/>
  <c r="F55" s="1"/>
  <c r="C55"/>
  <c r="B56"/>
  <c r="F56" s="1"/>
  <c r="C56"/>
  <c r="B57"/>
  <c r="F57" s="1"/>
  <c r="C57"/>
  <c r="B58"/>
  <c r="F58" s="1"/>
  <c r="C58"/>
  <c r="B59"/>
  <c r="C59"/>
  <c r="B60"/>
  <c r="C60"/>
  <c r="B61"/>
  <c r="F61" s="1"/>
  <c r="C61"/>
  <c r="B62"/>
  <c r="F62" s="1"/>
  <c r="C62"/>
  <c r="B63"/>
  <c r="F63" s="1"/>
  <c r="C63"/>
  <c r="B64"/>
  <c r="C64"/>
  <c r="B65"/>
  <c r="C65"/>
  <c r="B66"/>
  <c r="F66" s="1"/>
  <c r="C66"/>
  <c r="B67"/>
  <c r="F67" s="1"/>
  <c r="C67"/>
  <c r="B68"/>
  <c r="F68" s="1"/>
  <c r="C68"/>
  <c r="B69"/>
  <c r="F69" s="1"/>
  <c r="C69"/>
  <c r="B70"/>
  <c r="F70" s="1"/>
  <c r="C70"/>
  <c r="B71"/>
  <c r="F71" s="1"/>
  <c r="C71"/>
  <c r="B72"/>
  <c r="F72" s="1"/>
  <c r="C72"/>
  <c r="B73"/>
  <c r="F73" s="1"/>
  <c r="C73"/>
  <c r="B74"/>
  <c r="F74" s="1"/>
  <c r="C74"/>
  <c r="B75"/>
  <c r="F75" s="1"/>
  <c r="C75"/>
  <c r="B76"/>
  <c r="C76"/>
  <c r="B77"/>
  <c r="F77" s="1"/>
  <c r="C77"/>
  <c r="B78"/>
  <c r="F78" s="1"/>
  <c r="C78"/>
  <c r="B79"/>
  <c r="F79" s="1"/>
  <c r="C79"/>
  <c r="B80"/>
  <c r="C80"/>
  <c r="B81"/>
  <c r="F81" s="1"/>
  <c r="C81"/>
  <c r="B82"/>
  <c r="F82" s="1"/>
  <c r="C82"/>
  <c r="B83"/>
  <c r="F83" s="1"/>
  <c r="C83"/>
  <c r="B84"/>
  <c r="F84" s="1"/>
  <c r="C84"/>
  <c r="B85"/>
  <c r="F85" s="1"/>
  <c r="C85"/>
  <c r="B86"/>
  <c r="F86" s="1"/>
  <c r="C86"/>
  <c r="B87"/>
  <c r="F87" s="1"/>
  <c r="C87"/>
  <c r="B88"/>
  <c r="F88" s="1"/>
  <c r="C88"/>
  <c r="B89"/>
  <c r="F89" s="1"/>
  <c r="C89"/>
  <c r="B90"/>
  <c r="F90" s="1"/>
  <c r="C90"/>
  <c r="B91"/>
  <c r="F91" s="1"/>
  <c r="C91"/>
  <c r="B92"/>
  <c r="F92" s="1"/>
  <c r="C92"/>
  <c r="B93"/>
  <c r="F93" s="1"/>
  <c r="C93"/>
  <c r="B94"/>
  <c r="F94" s="1"/>
  <c r="C94"/>
  <c r="B95"/>
  <c r="F95" s="1"/>
  <c r="C95"/>
  <c r="B96"/>
  <c r="F96" s="1"/>
  <c r="C96"/>
  <c r="B97"/>
  <c r="F97" s="1"/>
  <c r="C97"/>
  <c r="B98"/>
  <c r="F98" s="1"/>
  <c r="C98"/>
  <c r="C3"/>
  <c r="B3"/>
  <c r="B4" i="61"/>
  <c r="F4" s="1"/>
  <c r="C4"/>
  <c r="B5"/>
  <c r="F5" s="1"/>
  <c r="C5"/>
  <c r="B6"/>
  <c r="F6" s="1"/>
  <c r="C6"/>
  <c r="B7"/>
  <c r="F7" s="1"/>
  <c r="C7"/>
  <c r="B8"/>
  <c r="F8" s="1"/>
  <c r="C8"/>
  <c r="B9"/>
  <c r="C9"/>
  <c r="B10"/>
  <c r="F10" s="1"/>
  <c r="C10"/>
  <c r="B11"/>
  <c r="C11"/>
  <c r="B12"/>
  <c r="F12" s="1"/>
  <c r="C12"/>
  <c r="B13"/>
  <c r="F13" s="1"/>
  <c r="C13"/>
  <c r="B14"/>
  <c r="F14" s="1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F24" s="1"/>
  <c r="C24"/>
  <c r="B25"/>
  <c r="C25"/>
  <c r="B26"/>
  <c r="F26" s="1"/>
  <c r="C26"/>
  <c r="B27"/>
  <c r="C27"/>
  <c r="B28"/>
  <c r="F28" s="1"/>
  <c r="C28"/>
  <c r="B29"/>
  <c r="F29" s="1"/>
  <c r="C29"/>
  <c r="B30"/>
  <c r="C30"/>
  <c r="B31"/>
  <c r="F31" s="1"/>
  <c r="C31"/>
  <c r="B32"/>
  <c r="F32" s="1"/>
  <c r="C32"/>
  <c r="B33"/>
  <c r="C33"/>
  <c r="B34"/>
  <c r="C34"/>
  <c r="B35"/>
  <c r="C35"/>
  <c r="B36"/>
  <c r="F36" s="1"/>
  <c r="C36"/>
  <c r="B37"/>
  <c r="F37" s="1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F47" s="1"/>
  <c r="C47"/>
  <c r="B48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F59" s="1"/>
  <c r="C59"/>
  <c r="B60"/>
  <c r="F60" s="1"/>
  <c r="C60"/>
  <c r="B61"/>
  <c r="F61" s="1"/>
  <c r="C61"/>
  <c r="B62"/>
  <c r="F62" s="1"/>
  <c r="C62"/>
  <c r="B63"/>
  <c r="F63" s="1"/>
  <c r="C63"/>
  <c r="B64"/>
  <c r="F64" s="1"/>
  <c r="C64"/>
  <c r="B65"/>
  <c r="C65"/>
  <c r="B66"/>
  <c r="F66" s="1"/>
  <c r="C66"/>
  <c r="B67"/>
  <c r="C67"/>
  <c r="B68"/>
  <c r="C68"/>
  <c r="B69"/>
  <c r="F69" s="1"/>
  <c r="C69"/>
  <c r="B70"/>
  <c r="F70" s="1"/>
  <c r="C70"/>
  <c r="B71"/>
  <c r="F71" s="1"/>
  <c r="C71"/>
  <c r="B72"/>
  <c r="F72" s="1"/>
  <c r="C72"/>
  <c r="B73"/>
  <c r="F73" s="1"/>
  <c r="C73"/>
  <c r="B74"/>
  <c r="F74" s="1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F82" s="1"/>
  <c r="C82"/>
  <c r="B83"/>
  <c r="C83"/>
  <c r="B84"/>
  <c r="C84"/>
  <c r="B85"/>
  <c r="C85"/>
  <c r="B86"/>
  <c r="C86"/>
  <c r="B87"/>
  <c r="F87" s="1"/>
  <c r="C87"/>
  <c r="B88"/>
  <c r="F88" s="1"/>
  <c r="C88"/>
  <c r="B89"/>
  <c r="C89"/>
  <c r="B90"/>
  <c r="F90" s="1"/>
  <c r="C90"/>
  <c r="B91"/>
  <c r="C91"/>
  <c r="B92"/>
  <c r="F92" s="1"/>
  <c r="C92"/>
  <c r="B93"/>
  <c r="F93" s="1"/>
  <c r="C93"/>
  <c r="B94"/>
  <c r="F94" s="1"/>
  <c r="C94"/>
  <c r="B95"/>
  <c r="F95" s="1"/>
  <c r="C95"/>
  <c r="B96"/>
  <c r="F96" s="1"/>
  <c r="C96"/>
  <c r="B97"/>
  <c r="F97" s="1"/>
  <c r="C97"/>
  <c r="B98"/>
  <c r="F98" s="1"/>
  <c r="C98"/>
  <c r="C3"/>
  <c r="B3"/>
  <c r="B4" i="58"/>
  <c r="F4" s="1"/>
  <c r="C4"/>
  <c r="B5"/>
  <c r="C5"/>
  <c r="B6"/>
  <c r="F6" s="1"/>
  <c r="C6"/>
  <c r="B7"/>
  <c r="F7" s="1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F19" s="1"/>
  <c r="C19"/>
  <c r="B20"/>
  <c r="F20" s="1"/>
  <c r="C20"/>
  <c r="B21"/>
  <c r="C21"/>
  <c r="B22"/>
  <c r="F22" s="1"/>
  <c r="C22"/>
  <c r="B23"/>
  <c r="F23" s="1"/>
  <c r="C23"/>
  <c r="B24"/>
  <c r="F24" s="1"/>
  <c r="C24"/>
  <c r="B25"/>
  <c r="F25" s="1"/>
  <c r="C25"/>
  <c r="B26"/>
  <c r="F26" s="1"/>
  <c r="C26"/>
  <c r="B27"/>
  <c r="C27"/>
  <c r="B28"/>
  <c r="F28" s="1"/>
  <c r="C28"/>
  <c r="B29"/>
  <c r="F29" s="1"/>
  <c r="C29"/>
  <c r="B30"/>
  <c r="F30" s="1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F43" s="1"/>
  <c r="C43"/>
  <c r="B44"/>
  <c r="F44" s="1"/>
  <c r="C44"/>
  <c r="B45"/>
  <c r="F45" s="1"/>
  <c r="C45"/>
  <c r="B46"/>
  <c r="F46" s="1"/>
  <c r="C46"/>
  <c r="B47"/>
  <c r="F47" s="1"/>
  <c r="C47"/>
  <c r="B48"/>
  <c r="F48" s="1"/>
  <c r="C48"/>
  <c r="B49"/>
  <c r="C49"/>
  <c r="B50"/>
  <c r="F50" s="1"/>
  <c r="C50"/>
  <c r="B51"/>
  <c r="F51" s="1"/>
  <c r="C51"/>
  <c r="B52"/>
  <c r="F52" s="1"/>
  <c r="C52"/>
  <c r="B53"/>
  <c r="F53" s="1"/>
  <c r="C53"/>
  <c r="B54"/>
  <c r="F54" s="1"/>
  <c r="C54"/>
  <c r="B55"/>
  <c r="F55" s="1"/>
  <c r="C55"/>
  <c r="B56"/>
  <c r="F56" s="1"/>
  <c r="C56"/>
  <c r="B57"/>
  <c r="C57"/>
  <c r="B58"/>
  <c r="F58" s="1"/>
  <c r="C58"/>
  <c r="B59"/>
  <c r="F59" s="1"/>
  <c r="C59"/>
  <c r="B60"/>
  <c r="F60" s="1"/>
  <c r="C60"/>
  <c r="B61"/>
  <c r="F61" s="1"/>
  <c r="C61"/>
  <c r="B62"/>
  <c r="F62" s="1"/>
  <c r="C62"/>
  <c r="B63"/>
  <c r="F63" s="1"/>
  <c r="C63"/>
  <c r="B64"/>
  <c r="F64" s="1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F92" s="1"/>
  <c r="C92"/>
  <c r="B93"/>
  <c r="F93" s="1"/>
  <c r="C93"/>
  <c r="B94"/>
  <c r="F94" s="1"/>
  <c r="C94"/>
  <c r="B95"/>
  <c r="C95"/>
  <c r="B96"/>
  <c r="F96" s="1"/>
  <c r="C96"/>
  <c r="B97"/>
  <c r="F97" s="1"/>
  <c r="C97"/>
  <c r="B98"/>
  <c r="F98" s="1"/>
  <c r="C98"/>
  <c r="C3"/>
  <c r="B3"/>
  <c r="B4" i="57"/>
  <c r="F4" s="1"/>
  <c r="C4"/>
  <c r="B5"/>
  <c r="C5"/>
  <c r="B6"/>
  <c r="F6" s="1"/>
  <c r="C6"/>
  <c r="B7"/>
  <c r="F7" s="1"/>
  <c r="C7"/>
  <c r="B8"/>
  <c r="F8" s="1"/>
  <c r="C8"/>
  <c r="B9"/>
  <c r="F9" s="1"/>
  <c r="C9"/>
  <c r="B10"/>
  <c r="F10" s="1"/>
  <c r="C10"/>
  <c r="B11"/>
  <c r="F11" s="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F21" s="1"/>
  <c r="C21"/>
  <c r="B22"/>
  <c r="F22" s="1"/>
  <c r="C22"/>
  <c r="B23"/>
  <c r="F23" s="1"/>
  <c r="C23"/>
  <c r="B24"/>
  <c r="F24" s="1"/>
  <c r="C24"/>
  <c r="B25"/>
  <c r="F25" s="1"/>
  <c r="C25"/>
  <c r="B26"/>
  <c r="F26" s="1"/>
  <c r="C26"/>
  <c r="B27"/>
  <c r="F27" s="1"/>
  <c r="C27"/>
  <c r="B28"/>
  <c r="F28" s="1"/>
  <c r="C28"/>
  <c r="B29"/>
  <c r="F29" s="1"/>
  <c r="C29"/>
  <c r="B30"/>
  <c r="F30" s="1"/>
  <c r="C30"/>
  <c r="B31"/>
  <c r="F31" s="1"/>
  <c r="C31"/>
  <c r="B32"/>
  <c r="C32"/>
  <c r="B33"/>
  <c r="F33" s="1"/>
  <c r="C33"/>
  <c r="B34"/>
  <c r="F34" s="1"/>
  <c r="C34"/>
  <c r="B35"/>
  <c r="C35"/>
  <c r="B36"/>
  <c r="F36" s="1"/>
  <c r="C36"/>
  <c r="B37"/>
  <c r="C37"/>
  <c r="B38"/>
  <c r="F38" s="1"/>
  <c r="C38"/>
  <c r="B39"/>
  <c r="F39" s="1"/>
  <c r="C39"/>
  <c r="B40"/>
  <c r="F40" s="1"/>
  <c r="C40"/>
  <c r="B41"/>
  <c r="F41" s="1"/>
  <c r="C41"/>
  <c r="B42"/>
  <c r="F42" s="1"/>
  <c r="C42"/>
  <c r="B43"/>
  <c r="F43" s="1"/>
  <c r="C43"/>
  <c r="B44"/>
  <c r="C44"/>
  <c r="B45"/>
  <c r="F45" s="1"/>
  <c r="C45"/>
  <c r="B46"/>
  <c r="F46" s="1"/>
  <c r="C46"/>
  <c r="B47"/>
  <c r="F47" s="1"/>
  <c r="C47"/>
  <c r="B48"/>
  <c r="F48" s="1"/>
  <c r="C48"/>
  <c r="B49"/>
  <c r="F49" s="1"/>
  <c r="C49"/>
  <c r="B50"/>
  <c r="F50" s="1"/>
  <c r="C50"/>
  <c r="B51"/>
  <c r="F51" s="1"/>
  <c r="C51"/>
  <c r="B52"/>
  <c r="C52"/>
  <c r="B53"/>
  <c r="F53" s="1"/>
  <c r="C53"/>
  <c r="B54"/>
  <c r="F54" s="1"/>
  <c r="C54"/>
  <c r="B55"/>
  <c r="F55" s="1"/>
  <c r="C55"/>
  <c r="B56"/>
  <c r="F56" s="1"/>
  <c r="C56"/>
  <c r="B57"/>
  <c r="C57"/>
  <c r="B58"/>
  <c r="F58" s="1"/>
  <c r="C58"/>
  <c r="B59"/>
  <c r="F59" s="1"/>
  <c r="C59"/>
  <c r="B60"/>
  <c r="F60" s="1"/>
  <c r="C60"/>
  <c r="B61"/>
  <c r="F61" s="1"/>
  <c r="C61"/>
  <c r="B62"/>
  <c r="C62"/>
  <c r="B63"/>
  <c r="F63" s="1"/>
  <c r="C63"/>
  <c r="B64"/>
  <c r="F64" s="1"/>
  <c r="C64"/>
  <c r="B65"/>
  <c r="F65" s="1"/>
  <c r="C65"/>
  <c r="B66"/>
  <c r="F66" s="1"/>
  <c r="C66"/>
  <c r="B67"/>
  <c r="F67" s="1"/>
  <c r="C67"/>
  <c r="B68"/>
  <c r="F68" s="1"/>
  <c r="C68"/>
  <c r="B69"/>
  <c r="F69" s="1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F77" s="1"/>
  <c r="C77"/>
  <c r="B78"/>
  <c r="F78" s="1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F88" s="1"/>
  <c r="C88"/>
  <c r="B89"/>
  <c r="C89"/>
  <c r="B90"/>
  <c r="F90" s="1"/>
  <c r="C90"/>
  <c r="B91"/>
  <c r="C91"/>
  <c r="B92"/>
  <c r="F92" s="1"/>
  <c r="C92"/>
  <c r="B93"/>
  <c r="F93" s="1"/>
  <c r="C93"/>
  <c r="B94"/>
  <c r="F94" s="1"/>
  <c r="C94"/>
  <c r="B95"/>
  <c r="F95" s="1"/>
  <c r="C95"/>
  <c r="B96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F11" s="1"/>
  <c r="C11"/>
  <c r="B12"/>
  <c r="F12" s="1"/>
  <c r="C12"/>
  <c r="B13"/>
  <c r="F13" s="1"/>
  <c r="C13"/>
  <c r="B14"/>
  <c r="F14" s="1"/>
  <c r="C14"/>
  <c r="B15"/>
  <c r="F15" s="1"/>
  <c r="C15"/>
  <c r="B16"/>
  <c r="F16" s="1"/>
  <c r="C16"/>
  <c r="B17"/>
  <c r="F17" s="1"/>
  <c r="C17"/>
  <c r="B18"/>
  <c r="C18"/>
  <c r="B19"/>
  <c r="C19"/>
  <c r="B20"/>
  <c r="F20" s="1"/>
  <c r="C20"/>
  <c r="B21"/>
  <c r="F21" s="1"/>
  <c r="C21"/>
  <c r="B22"/>
  <c r="F22" s="1"/>
  <c r="C22"/>
  <c r="B23"/>
  <c r="F23" s="1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F33" s="1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F41" s="1"/>
  <c r="C41"/>
  <c r="B42"/>
  <c r="C42"/>
  <c r="B43"/>
  <c r="F43" s="1"/>
  <c r="C43"/>
  <c r="B44"/>
  <c r="F44" s="1"/>
  <c r="C44"/>
  <c r="B45"/>
  <c r="F45" s="1"/>
  <c r="C45"/>
  <c r="B46"/>
  <c r="F46" s="1"/>
  <c r="C46"/>
  <c r="B47"/>
  <c r="C47"/>
  <c r="B48"/>
  <c r="F48" s="1"/>
  <c r="C48"/>
  <c r="B49"/>
  <c r="F49" s="1"/>
  <c r="C49"/>
  <c r="B50"/>
  <c r="F50" s="1"/>
  <c r="C50"/>
  <c r="B51"/>
  <c r="C51"/>
  <c r="B52"/>
  <c r="C52"/>
  <c r="B53"/>
  <c r="F53" s="1"/>
  <c r="C53"/>
  <c r="B54"/>
  <c r="F54" s="1"/>
  <c r="C54"/>
  <c r="B55"/>
  <c r="F55" s="1"/>
  <c r="C55"/>
  <c r="B56"/>
  <c r="F56" s="1"/>
  <c r="C56"/>
  <c r="B57"/>
  <c r="C57"/>
  <c r="B58"/>
  <c r="F58" s="1"/>
  <c r="C58"/>
  <c r="B59"/>
  <c r="C59"/>
  <c r="B60"/>
  <c r="C60"/>
  <c r="B61"/>
  <c r="F61" s="1"/>
  <c r="C61"/>
  <c r="B62"/>
  <c r="F62" s="1"/>
  <c r="C62"/>
  <c r="B63"/>
  <c r="F63" s="1"/>
  <c r="C63"/>
  <c r="B64"/>
  <c r="F64" s="1"/>
  <c r="C64"/>
  <c r="B65"/>
  <c r="F65" s="1"/>
  <c r="C65"/>
  <c r="B66"/>
  <c r="F66" s="1"/>
  <c r="C66"/>
  <c r="B67"/>
  <c r="C67"/>
  <c r="B68"/>
  <c r="F68" s="1"/>
  <c r="C68"/>
  <c r="B69"/>
  <c r="C69"/>
  <c r="B70"/>
  <c r="F70" s="1"/>
  <c r="C70"/>
  <c r="B71"/>
  <c r="F71" s="1"/>
  <c r="C71"/>
  <c r="B72"/>
  <c r="F72" s="1"/>
  <c r="C72"/>
  <c r="B73"/>
  <c r="F73" s="1"/>
  <c r="C73"/>
  <c r="B74"/>
  <c r="F74" s="1"/>
  <c r="C74"/>
  <c r="B75"/>
  <c r="C75"/>
  <c r="B76"/>
  <c r="F76" s="1"/>
  <c r="C76"/>
  <c r="B77"/>
  <c r="F77" s="1"/>
  <c r="C77"/>
  <c r="B78"/>
  <c r="F78" s="1"/>
  <c r="C78"/>
  <c r="B79"/>
  <c r="F79" s="1"/>
  <c r="C79"/>
  <c r="B80"/>
  <c r="F80" s="1"/>
  <c r="C80"/>
  <c r="B81"/>
  <c r="F81" s="1"/>
  <c r="C81"/>
  <c r="B82"/>
  <c r="F82" s="1"/>
  <c r="C82"/>
  <c r="B83"/>
  <c r="F83" s="1"/>
  <c r="C83"/>
  <c r="B84"/>
  <c r="F84" s="1"/>
  <c r="C84"/>
  <c r="B85"/>
  <c r="C85"/>
  <c r="B86"/>
  <c r="F86" s="1"/>
  <c r="C86"/>
  <c r="B87"/>
  <c r="F87" s="1"/>
  <c r="C87"/>
  <c r="B88"/>
  <c r="F88" s="1"/>
  <c r="C88"/>
  <c r="B89"/>
  <c r="F89" s="1"/>
  <c r="C89"/>
  <c r="B90"/>
  <c r="F90" s="1"/>
  <c r="C90"/>
  <c r="B91"/>
  <c r="F91" s="1"/>
  <c r="C91"/>
  <c r="B92"/>
  <c r="F92" s="1"/>
  <c r="C92"/>
  <c r="B93"/>
  <c r="C93"/>
  <c r="B94"/>
  <c r="F94" s="1"/>
  <c r="C94"/>
  <c r="B95"/>
  <c r="F95" s="1"/>
  <c r="C95"/>
  <c r="B96"/>
  <c r="F96" s="1"/>
  <c r="C96"/>
  <c r="B97"/>
  <c r="F97" s="1"/>
  <c r="C97"/>
  <c r="B98"/>
  <c r="F98" s="1"/>
  <c r="C98"/>
  <c r="C3"/>
  <c r="B3"/>
  <c r="B4" i="55"/>
  <c r="F4" s="1"/>
  <c r="C4"/>
  <c r="B5"/>
  <c r="C5"/>
  <c r="B6"/>
  <c r="F6" s="1"/>
  <c r="C6"/>
  <c r="B7"/>
  <c r="F7" s="1"/>
  <c r="C7"/>
  <c r="B8"/>
  <c r="C8"/>
  <c r="B9"/>
  <c r="C9"/>
  <c r="B10"/>
  <c r="F10" s="1"/>
  <c r="C10"/>
  <c r="B11"/>
  <c r="F11" s="1"/>
  <c r="C11"/>
  <c r="B12"/>
  <c r="F12" s="1"/>
  <c r="C12"/>
  <c r="B13"/>
  <c r="C13"/>
  <c r="B14"/>
  <c r="F14" s="1"/>
  <c r="C14"/>
  <c r="B15"/>
  <c r="F15" s="1"/>
  <c r="C15"/>
  <c r="B16"/>
  <c r="F16" s="1"/>
  <c r="C16"/>
  <c r="B17"/>
  <c r="F17" s="1"/>
  <c r="C17"/>
  <c r="B18"/>
  <c r="C18"/>
  <c r="B19"/>
  <c r="F19" s="1"/>
  <c r="C19"/>
  <c r="B20"/>
  <c r="F20" s="1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F32" s="1"/>
  <c r="C32"/>
  <c r="B33"/>
  <c r="F33" s="1"/>
  <c r="C33"/>
  <c r="B34"/>
  <c r="C34"/>
  <c r="B35"/>
  <c r="F35" s="1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F50" s="1"/>
  <c r="C50"/>
  <c r="B51"/>
  <c r="C51"/>
  <c r="B52"/>
  <c r="F52" s="1"/>
  <c r="C52"/>
  <c r="B53"/>
  <c r="C53"/>
  <c r="B54"/>
  <c r="F54" s="1"/>
  <c r="C54"/>
  <c r="B55"/>
  <c r="F55" s="1"/>
  <c r="C55"/>
  <c r="B56"/>
  <c r="F56" s="1"/>
  <c r="C56"/>
  <c r="B57"/>
  <c r="F57" s="1"/>
  <c r="C57"/>
  <c r="B58"/>
  <c r="F58" s="1"/>
  <c r="C58"/>
  <c r="B59"/>
  <c r="C59"/>
  <c r="B60"/>
  <c r="C60"/>
  <c r="B61"/>
  <c r="C61"/>
  <c r="B62"/>
  <c r="C62"/>
  <c r="B63"/>
  <c r="F63" s="1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F71" s="1"/>
  <c r="C71"/>
  <c r="B72"/>
  <c r="C72"/>
  <c r="B73"/>
  <c r="F73" s="1"/>
  <c r="C73"/>
  <c r="B74"/>
  <c r="F74" s="1"/>
  <c r="C74"/>
  <c r="B75"/>
  <c r="F75" s="1"/>
  <c r="C75"/>
  <c r="B76"/>
  <c r="F76" s="1"/>
  <c r="C76"/>
  <c r="B77"/>
  <c r="F77" s="1"/>
  <c r="C77"/>
  <c r="B78"/>
  <c r="C78"/>
  <c r="B79"/>
  <c r="F79" s="1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F87" s="1"/>
  <c r="C87"/>
  <c r="B88"/>
  <c r="C88"/>
  <c r="B89"/>
  <c r="F89" s="1"/>
  <c r="C89"/>
  <c r="B90"/>
  <c r="F90" s="1"/>
  <c r="C90"/>
  <c r="B91"/>
  <c r="F91" s="1"/>
  <c r="C91"/>
  <c r="B92"/>
  <c r="F92" s="1"/>
  <c r="C92"/>
  <c r="B93"/>
  <c r="F93" s="1"/>
  <c r="C93"/>
  <c r="B94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U95"/>
  <c r="F95"/>
  <c r="U94"/>
  <c r="U93"/>
  <c r="U92"/>
  <c r="N92"/>
  <c r="U91"/>
  <c r="U90"/>
  <c r="N90"/>
  <c r="U89"/>
  <c r="N89"/>
  <c r="F89"/>
  <c r="U88"/>
  <c r="N88"/>
  <c r="F88"/>
  <c r="U87"/>
  <c r="U86"/>
  <c r="N86"/>
  <c r="U85"/>
  <c r="N85"/>
  <c r="U84"/>
  <c r="N84"/>
  <c r="U83"/>
  <c r="U82"/>
  <c r="N82"/>
  <c r="F82"/>
  <c r="U81"/>
  <c r="N81"/>
  <c r="F81"/>
  <c r="U80"/>
  <c r="N80"/>
  <c r="U79"/>
  <c r="F79"/>
  <c r="U78"/>
  <c r="U77"/>
  <c r="N77"/>
  <c r="F77"/>
  <c r="U76"/>
  <c r="N76"/>
  <c r="U75"/>
  <c r="F75"/>
  <c r="U74"/>
  <c r="N74"/>
  <c r="F74"/>
  <c r="U73"/>
  <c r="N73"/>
  <c r="U72"/>
  <c r="N72"/>
  <c r="U71"/>
  <c r="U70"/>
  <c r="N70"/>
  <c r="U69"/>
  <c r="N69"/>
  <c r="U68"/>
  <c r="N68"/>
  <c r="U67"/>
  <c r="U66"/>
  <c r="N66"/>
  <c r="U65"/>
  <c r="N65"/>
  <c r="F65"/>
  <c r="U64"/>
  <c r="N64"/>
  <c r="F64"/>
  <c r="U63"/>
  <c r="U62"/>
  <c r="N62"/>
  <c r="U61"/>
  <c r="N61"/>
  <c r="U60"/>
  <c r="N60"/>
  <c r="U59"/>
  <c r="U58"/>
  <c r="N58"/>
  <c r="F58"/>
  <c r="U57"/>
  <c r="N57"/>
  <c r="F57"/>
  <c r="U56"/>
  <c r="N56"/>
  <c r="U55"/>
  <c r="F55"/>
  <c r="U54"/>
  <c r="N54"/>
  <c r="U53"/>
  <c r="N53"/>
  <c r="U52"/>
  <c r="N52"/>
  <c r="U51"/>
  <c r="U50"/>
  <c r="N50"/>
  <c r="U49"/>
  <c r="N49"/>
  <c r="U48"/>
  <c r="N48"/>
  <c r="F48"/>
  <c r="U47"/>
  <c r="U46"/>
  <c r="N46"/>
  <c r="U45"/>
  <c r="N45"/>
  <c r="F45"/>
  <c r="U44"/>
  <c r="N44"/>
  <c r="U43"/>
  <c r="F43"/>
  <c r="U42"/>
  <c r="N42"/>
  <c r="F42"/>
  <c r="U41"/>
  <c r="N41"/>
  <c r="U40"/>
  <c r="N40"/>
  <c r="U39"/>
  <c r="U38"/>
  <c r="N38"/>
  <c r="U37"/>
  <c r="N37"/>
  <c r="U36"/>
  <c r="N36"/>
  <c r="U35"/>
  <c r="U34"/>
  <c r="N34"/>
  <c r="U33"/>
  <c r="N33"/>
  <c r="F33"/>
  <c r="U32"/>
  <c r="N32"/>
  <c r="F32"/>
  <c r="U31"/>
  <c r="U30"/>
  <c r="N30"/>
  <c r="U29"/>
  <c r="N29"/>
  <c r="U28"/>
  <c r="U27"/>
  <c r="N27"/>
  <c r="U26"/>
  <c r="N26"/>
  <c r="F26"/>
  <c r="U25"/>
  <c r="N25"/>
  <c r="F25"/>
  <c r="U24"/>
  <c r="N24"/>
  <c r="U23"/>
  <c r="F23"/>
  <c r="U22"/>
  <c r="N22"/>
  <c r="U21"/>
  <c r="N21"/>
  <c r="U20"/>
  <c r="N20"/>
  <c r="U19"/>
  <c r="U18"/>
  <c r="N18"/>
  <c r="U17"/>
  <c r="N17"/>
  <c r="U16"/>
  <c r="N16"/>
  <c r="F16"/>
  <c r="U15"/>
  <c r="U14"/>
  <c r="N14"/>
  <c r="U13"/>
  <c r="N13"/>
  <c r="F13"/>
  <c r="U12"/>
  <c r="N12"/>
  <c r="U11"/>
  <c r="F11"/>
  <c r="U10"/>
  <c r="N10"/>
  <c r="U9"/>
  <c r="N9"/>
  <c r="U8"/>
  <c r="N8"/>
  <c r="F8"/>
  <c r="U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U95"/>
  <c r="N95"/>
  <c r="U94"/>
  <c r="N94"/>
  <c r="AD93"/>
  <c r="U93"/>
  <c r="N93"/>
  <c r="AD92"/>
  <c r="U92"/>
  <c r="N92"/>
  <c r="U91"/>
  <c r="N91"/>
  <c r="U90"/>
  <c r="N90"/>
  <c r="AD89"/>
  <c r="U89"/>
  <c r="N89"/>
  <c r="AD88"/>
  <c r="U88"/>
  <c r="N88"/>
  <c r="U87"/>
  <c r="N87"/>
  <c r="U86"/>
  <c r="N86"/>
  <c r="AD85"/>
  <c r="U85"/>
  <c r="N85"/>
  <c r="U84"/>
  <c r="U83"/>
  <c r="N83"/>
  <c r="U82"/>
  <c r="N82"/>
  <c r="U81"/>
  <c r="N81"/>
  <c r="U80"/>
  <c r="F80"/>
  <c r="U79"/>
  <c r="N79"/>
  <c r="AC78"/>
  <c r="U78"/>
  <c r="N78"/>
  <c r="U77"/>
  <c r="N77"/>
  <c r="U76"/>
  <c r="F76"/>
  <c r="U75"/>
  <c r="N75"/>
  <c r="U74"/>
  <c r="N74"/>
  <c r="U73"/>
  <c r="N73"/>
  <c r="U72"/>
  <c r="U71"/>
  <c r="N71"/>
  <c r="U70"/>
  <c r="N70"/>
  <c r="AD69"/>
  <c r="U69"/>
  <c r="N69"/>
  <c r="U68"/>
  <c r="U67"/>
  <c r="N67"/>
  <c r="AD66"/>
  <c r="U66"/>
  <c r="N66"/>
  <c r="AD65"/>
  <c r="U65"/>
  <c r="N65"/>
  <c r="F65"/>
  <c r="U64"/>
  <c r="F64"/>
  <c r="U63"/>
  <c r="N63"/>
  <c r="AC62"/>
  <c r="U62"/>
  <c r="N62"/>
  <c r="U61"/>
  <c r="N61"/>
  <c r="U60"/>
  <c r="F60"/>
  <c r="U59"/>
  <c r="N59"/>
  <c r="F59"/>
  <c r="U58"/>
  <c r="N58"/>
  <c r="U57"/>
  <c r="N57"/>
  <c r="U56"/>
  <c r="U55"/>
  <c r="N55"/>
  <c r="U54"/>
  <c r="N54"/>
  <c r="AD53"/>
  <c r="U53"/>
  <c r="N53"/>
  <c r="U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F29"/>
  <c r="U28"/>
  <c r="U27"/>
  <c r="U26"/>
  <c r="U25"/>
  <c r="U24"/>
  <c r="U23"/>
  <c r="U22"/>
  <c r="AD21"/>
  <c r="U21"/>
  <c r="U20"/>
  <c r="U19"/>
  <c r="F19"/>
  <c r="U18"/>
  <c r="AD17"/>
  <c r="U17"/>
  <c r="F17"/>
  <c r="U16"/>
  <c r="U15"/>
  <c r="U14"/>
  <c r="AD13"/>
  <c r="U13"/>
  <c r="U12"/>
  <c r="F12"/>
  <c r="U11"/>
  <c r="U10"/>
  <c r="F10"/>
  <c r="AD9"/>
  <c r="U9"/>
  <c r="U8"/>
  <c r="F8"/>
  <c r="U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U91"/>
  <c r="F91"/>
  <c r="U90"/>
  <c r="N90"/>
  <c r="U89"/>
  <c r="F89"/>
  <c r="U88"/>
  <c r="U87"/>
  <c r="U86"/>
  <c r="N86"/>
  <c r="F86"/>
  <c r="U85"/>
  <c r="F85"/>
  <c r="U84"/>
  <c r="F84"/>
  <c r="U83"/>
  <c r="F83"/>
  <c r="U82"/>
  <c r="N82"/>
  <c r="U81"/>
  <c r="U80"/>
  <c r="F80"/>
  <c r="U79"/>
  <c r="U78"/>
  <c r="N78"/>
  <c r="U77"/>
  <c r="U76"/>
  <c r="N76"/>
  <c r="F76"/>
  <c r="U75"/>
  <c r="U74"/>
  <c r="N74"/>
  <c r="U73"/>
  <c r="U72"/>
  <c r="N72"/>
  <c r="U71"/>
  <c r="U70"/>
  <c r="N70"/>
  <c r="U69"/>
  <c r="U68"/>
  <c r="N68"/>
  <c r="F68"/>
  <c r="U67"/>
  <c r="F67"/>
  <c r="U66"/>
  <c r="N66"/>
  <c r="U65"/>
  <c r="U64"/>
  <c r="N64"/>
  <c r="U63"/>
  <c r="U62"/>
  <c r="N62"/>
  <c r="U61"/>
  <c r="U60"/>
  <c r="N60"/>
  <c r="U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U48"/>
  <c r="N48"/>
  <c r="F48"/>
  <c r="U47"/>
  <c r="U46"/>
  <c r="N46"/>
  <c r="U45"/>
  <c r="U44"/>
  <c r="N44"/>
  <c r="U43"/>
  <c r="F43"/>
  <c r="U42"/>
  <c r="N42"/>
  <c r="U41"/>
  <c r="U40"/>
  <c r="N40"/>
  <c r="U39"/>
  <c r="U38"/>
  <c r="U37"/>
  <c r="U36"/>
  <c r="U35"/>
  <c r="U34"/>
  <c r="F34"/>
  <c r="U33"/>
  <c r="U32"/>
  <c r="U31"/>
  <c r="N31"/>
  <c r="U30"/>
  <c r="F30"/>
  <c r="U29"/>
  <c r="N29"/>
  <c r="U28"/>
  <c r="N28"/>
  <c r="U27"/>
  <c r="N27"/>
  <c r="F27"/>
  <c r="U26"/>
  <c r="U25"/>
  <c r="U24"/>
  <c r="N24"/>
  <c r="U23"/>
  <c r="U22"/>
  <c r="N22"/>
  <c r="F22"/>
  <c r="U21"/>
  <c r="U20"/>
  <c r="F20"/>
  <c r="U19"/>
  <c r="U18"/>
  <c r="F18"/>
  <c r="U17"/>
  <c r="N17"/>
  <c r="U16"/>
  <c r="F16"/>
  <c r="U15"/>
  <c r="U14"/>
  <c r="U13"/>
  <c r="U12"/>
  <c r="U11"/>
  <c r="F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F95"/>
  <c r="U94"/>
  <c r="U93"/>
  <c r="U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U63"/>
  <c r="U62"/>
  <c r="U61"/>
  <c r="U60"/>
  <c r="U59"/>
  <c r="U58"/>
  <c r="U57"/>
  <c r="F57"/>
  <c r="U56"/>
  <c r="U55"/>
  <c r="U54"/>
  <c r="U53"/>
  <c r="U52"/>
  <c r="U51"/>
  <c r="U50"/>
  <c r="U49"/>
  <c r="F49"/>
  <c r="U48"/>
  <c r="U47"/>
  <c r="U46"/>
  <c r="U45"/>
  <c r="U44"/>
  <c r="U43"/>
  <c r="U42"/>
  <c r="U41"/>
  <c r="U40"/>
  <c r="U39"/>
  <c r="U38"/>
  <c r="U37"/>
  <c r="U36"/>
  <c r="F36"/>
  <c r="U35"/>
  <c r="U34"/>
  <c r="F34"/>
  <c r="U33"/>
  <c r="U32"/>
  <c r="F32"/>
  <c r="U31"/>
  <c r="U30"/>
  <c r="U29"/>
  <c r="U28"/>
  <c r="U27"/>
  <c r="U26"/>
  <c r="U25"/>
  <c r="U24"/>
  <c r="N24"/>
  <c r="U23"/>
  <c r="U22"/>
  <c r="U21"/>
  <c r="U20"/>
  <c r="U19"/>
  <c r="U18"/>
  <c r="U17"/>
  <c r="U16"/>
  <c r="U15"/>
  <c r="F15"/>
  <c r="U14"/>
  <c r="U13"/>
  <c r="U12"/>
  <c r="F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U95"/>
  <c r="U94"/>
  <c r="U93"/>
  <c r="U92"/>
  <c r="U91"/>
  <c r="U90"/>
  <c r="U89"/>
  <c r="N89"/>
  <c r="F89"/>
  <c r="U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U76"/>
  <c r="N76"/>
  <c r="U75"/>
  <c r="N75"/>
  <c r="F75"/>
  <c r="U74"/>
  <c r="U73"/>
  <c r="N73"/>
  <c r="F73"/>
  <c r="U72"/>
  <c r="U71"/>
  <c r="N71"/>
  <c r="F71"/>
  <c r="U70"/>
  <c r="F70"/>
  <c r="U69"/>
  <c r="N69"/>
  <c r="U68"/>
  <c r="U67"/>
  <c r="N67"/>
  <c r="U66"/>
  <c r="U65"/>
  <c r="N65"/>
  <c r="U64"/>
  <c r="U63"/>
  <c r="N63"/>
  <c r="U62"/>
  <c r="F62"/>
  <c r="U61"/>
  <c r="N61"/>
  <c r="U60"/>
  <c r="U59"/>
  <c r="N59"/>
  <c r="U58"/>
  <c r="U57"/>
  <c r="N57"/>
  <c r="U56"/>
  <c r="U55"/>
  <c r="N55"/>
  <c r="U54"/>
  <c r="U53"/>
  <c r="N53"/>
  <c r="U52"/>
  <c r="F52"/>
  <c r="U51"/>
  <c r="N51"/>
  <c r="U50"/>
  <c r="U49"/>
  <c r="N49"/>
  <c r="U48"/>
  <c r="U47"/>
  <c r="N47"/>
  <c r="U46"/>
  <c r="U45"/>
  <c r="N45"/>
  <c r="U44"/>
  <c r="F44"/>
  <c r="U43"/>
  <c r="N43"/>
  <c r="U42"/>
  <c r="U41"/>
  <c r="N41"/>
  <c r="U40"/>
  <c r="U39"/>
  <c r="N39"/>
  <c r="U38"/>
  <c r="U37"/>
  <c r="N37"/>
  <c r="U36"/>
  <c r="U35"/>
  <c r="N35"/>
  <c r="U34"/>
  <c r="U33"/>
  <c r="N33"/>
  <c r="U32"/>
  <c r="F32"/>
  <c r="U31"/>
  <c r="N31"/>
  <c r="U30"/>
  <c r="N30"/>
  <c r="U29"/>
  <c r="U28"/>
  <c r="N28"/>
  <c r="U27"/>
  <c r="N27"/>
  <c r="U26"/>
  <c r="N26"/>
  <c r="U25"/>
  <c r="U24"/>
  <c r="N24"/>
  <c r="U23"/>
  <c r="U22"/>
  <c r="N22"/>
  <c r="U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U10"/>
  <c r="N10"/>
  <c r="U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F85"/>
  <c r="U84"/>
  <c r="U83"/>
  <c r="U82"/>
  <c r="U81"/>
  <c r="U80"/>
  <c r="U79"/>
  <c r="U78"/>
  <c r="U77"/>
  <c r="N77"/>
  <c r="U76"/>
  <c r="U75"/>
  <c r="F75"/>
  <c r="U74"/>
  <c r="U73"/>
  <c r="U72"/>
  <c r="U71"/>
  <c r="U70"/>
  <c r="U69"/>
  <c r="N69"/>
  <c r="U68"/>
  <c r="U67"/>
  <c r="F67"/>
  <c r="U66"/>
  <c r="U65"/>
  <c r="U64"/>
  <c r="U63"/>
  <c r="U62"/>
  <c r="U61"/>
  <c r="N61"/>
  <c r="U60"/>
  <c r="F60"/>
  <c r="U59"/>
  <c r="U58"/>
  <c r="U57"/>
  <c r="F57"/>
  <c r="U56"/>
  <c r="U55"/>
  <c r="U54"/>
  <c r="U53"/>
  <c r="N53"/>
  <c r="U52"/>
  <c r="F52"/>
  <c r="U51"/>
  <c r="N51"/>
  <c r="F51"/>
  <c r="U50"/>
  <c r="N50"/>
  <c r="U49"/>
  <c r="N49"/>
  <c r="U48"/>
  <c r="U47"/>
  <c r="N47"/>
  <c r="U46"/>
  <c r="U45"/>
  <c r="U44"/>
  <c r="U43"/>
  <c r="N43"/>
  <c r="U42"/>
  <c r="F42"/>
  <c r="U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U32"/>
  <c r="U31"/>
  <c r="N31"/>
  <c r="U30"/>
  <c r="U29"/>
  <c r="F29"/>
  <c r="U28"/>
  <c r="U27"/>
  <c r="N27"/>
  <c r="F27"/>
  <c r="U26"/>
  <c r="U25"/>
  <c r="U24"/>
  <c r="U23"/>
  <c r="N23"/>
  <c r="U22"/>
  <c r="U21"/>
  <c r="N21"/>
  <c r="U20"/>
  <c r="U19"/>
  <c r="N19"/>
  <c r="U18"/>
  <c r="N18"/>
  <c r="F18"/>
  <c r="U17"/>
  <c r="N17"/>
  <c r="U16"/>
  <c r="U15"/>
  <c r="N15"/>
  <c r="U14"/>
  <c r="U13"/>
  <c r="U12"/>
  <c r="U11"/>
  <c r="N11"/>
  <c r="U10"/>
  <c r="U9"/>
  <c r="U8"/>
  <c r="U7"/>
  <c r="N7"/>
  <c r="F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U92"/>
  <c r="N92"/>
  <c r="U91"/>
  <c r="U90"/>
  <c r="U89"/>
  <c r="N89"/>
  <c r="U88"/>
  <c r="N88"/>
  <c r="F88"/>
  <c r="U87"/>
  <c r="U86"/>
  <c r="F86"/>
  <c r="U85"/>
  <c r="N85"/>
  <c r="F85"/>
  <c r="U84"/>
  <c r="N84"/>
  <c r="U83"/>
  <c r="F83"/>
  <c r="U82"/>
  <c r="U81"/>
  <c r="N81"/>
  <c r="F81"/>
  <c r="U80"/>
  <c r="N80"/>
  <c r="F80"/>
  <c r="U79"/>
  <c r="U78"/>
  <c r="F78"/>
  <c r="U77"/>
  <c r="N77"/>
  <c r="U76"/>
  <c r="N76"/>
  <c r="U75"/>
  <c r="U74"/>
  <c r="U73"/>
  <c r="N73"/>
  <c r="U72"/>
  <c r="N72"/>
  <c r="F72"/>
  <c r="U71"/>
  <c r="U70"/>
  <c r="F70"/>
  <c r="U69"/>
  <c r="N69"/>
  <c r="F69"/>
  <c r="U68"/>
  <c r="N68"/>
  <c r="U67"/>
  <c r="F67"/>
  <c r="U66"/>
  <c r="U65"/>
  <c r="N65"/>
  <c r="F65"/>
  <c r="U64"/>
  <c r="N64"/>
  <c r="F64"/>
  <c r="U63"/>
  <c r="U62"/>
  <c r="F62"/>
  <c r="U61"/>
  <c r="N61"/>
  <c r="U60"/>
  <c r="F60"/>
  <c r="U59"/>
  <c r="U58"/>
  <c r="U57"/>
  <c r="U56"/>
  <c r="U55"/>
  <c r="U54"/>
  <c r="U53"/>
  <c r="U52"/>
  <c r="U51"/>
  <c r="N51"/>
  <c r="F51"/>
  <c r="U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U34"/>
  <c r="F34"/>
  <c r="U33"/>
  <c r="U32"/>
  <c r="N32"/>
  <c r="U31"/>
  <c r="U30"/>
  <c r="U29"/>
  <c r="N29"/>
  <c r="U28"/>
  <c r="F28"/>
  <c r="U27"/>
  <c r="U26"/>
  <c r="F26"/>
  <c r="U25"/>
  <c r="U24"/>
  <c r="F24"/>
  <c r="U23"/>
  <c r="U22"/>
  <c r="F22"/>
  <c r="U21"/>
  <c r="U20"/>
  <c r="U19"/>
  <c r="N19"/>
  <c r="U18"/>
  <c r="F18"/>
  <c r="U17"/>
  <c r="U16"/>
  <c r="N16"/>
  <c r="U15"/>
  <c r="U14"/>
  <c r="U13"/>
  <c r="N13"/>
  <c r="U12"/>
  <c r="U11"/>
  <c r="U10"/>
  <c r="U9"/>
  <c r="U8"/>
  <c r="F8"/>
  <c r="U7"/>
  <c r="N7"/>
  <c r="U6"/>
  <c r="N6"/>
  <c r="U5"/>
  <c r="N5"/>
  <c r="U4"/>
  <c r="U3"/>
  <c r="L99"/>
  <c r="A1"/>
  <c r="F59" l="1"/>
  <c r="F93" i="56"/>
  <c r="F59"/>
  <c r="F47"/>
  <c r="F31"/>
  <c r="F25"/>
  <c r="F19"/>
  <c r="F9"/>
  <c r="F5"/>
  <c r="F57" i="57"/>
  <c r="F37"/>
  <c r="F35"/>
  <c r="F5"/>
  <c r="F91" i="58"/>
  <c r="F65"/>
  <c r="F41"/>
  <c r="F39"/>
  <c r="F37"/>
  <c r="F31"/>
  <c r="F27"/>
  <c r="F11"/>
  <c r="F81" i="61"/>
  <c r="F79"/>
  <c r="F65"/>
  <c r="F49"/>
  <c r="F45"/>
  <c r="F33" i="62"/>
  <c r="F9"/>
  <c r="F41" i="61"/>
  <c r="F35"/>
  <c r="B99" i="58"/>
  <c r="F90" i="63"/>
  <c r="F12"/>
  <c r="F9"/>
  <c r="B99"/>
  <c r="F78" i="61"/>
  <c r="F15"/>
  <c r="B99"/>
  <c r="F69" i="56"/>
  <c r="C99"/>
  <c r="B99"/>
  <c r="F30" i="55"/>
  <c r="C99"/>
  <c r="F96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V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56"/>
  <c r="V40"/>
  <c r="V47"/>
  <c r="V87"/>
  <c r="O35" i="56"/>
  <c r="V40"/>
  <c r="N8" i="55"/>
  <c r="F9"/>
  <c r="I99"/>
  <c r="M99"/>
  <c r="N12"/>
  <c r="F13"/>
  <c r="N28"/>
  <c r="F29"/>
  <c r="G42"/>
  <c r="N44"/>
  <c r="F45"/>
  <c r="N60"/>
  <c r="O60" s="1"/>
  <c r="F61"/>
  <c r="O65" i="56"/>
  <c r="V3" i="55"/>
  <c r="O15" i="56"/>
  <c r="O47"/>
  <c r="V52"/>
  <c r="V59"/>
  <c r="V28" i="55"/>
  <c r="V32" i="56"/>
  <c r="B99" i="55"/>
  <c r="F3"/>
  <c r="K99"/>
  <c r="F5"/>
  <c r="G18"/>
  <c r="N20"/>
  <c r="F21"/>
  <c r="N36"/>
  <c r="F37"/>
  <c r="N52"/>
  <c r="O52" s="1"/>
  <c r="F53"/>
  <c r="O21" i="56"/>
  <c r="O61"/>
  <c r="O93"/>
  <c r="O7"/>
  <c r="O23"/>
  <c r="V44"/>
  <c r="J99" i="55"/>
  <c r="N24"/>
  <c r="N40"/>
  <c r="N56"/>
  <c r="O71"/>
  <c r="O56" i="56"/>
  <c r="V38" i="58"/>
  <c r="V70"/>
  <c r="V86"/>
  <c r="V75" i="55"/>
  <c r="V64" i="56"/>
  <c r="B99" i="57"/>
  <c r="F3"/>
  <c r="K99"/>
  <c r="N82"/>
  <c r="F83"/>
  <c r="F97"/>
  <c r="C99" i="58"/>
  <c r="I99"/>
  <c r="M99"/>
  <c r="N4"/>
  <c r="F5"/>
  <c r="V6"/>
  <c r="N12"/>
  <c r="F13"/>
  <c r="N20"/>
  <c r="F21"/>
  <c r="V88" i="55"/>
  <c r="F3" i="56"/>
  <c r="V5"/>
  <c r="V9"/>
  <c r="V25"/>
  <c r="V29"/>
  <c r="V41"/>
  <c r="V45"/>
  <c r="V61"/>
  <c r="V65"/>
  <c r="V77"/>
  <c r="V81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74" i="58" l="1"/>
  <c r="V25"/>
  <c r="O40" i="55"/>
  <c r="O92"/>
  <c r="F99" i="63"/>
  <c r="O20" i="55"/>
  <c r="V18" i="56"/>
  <c r="V26" i="58"/>
  <c r="V65"/>
  <c r="O98" i="55"/>
  <c r="O38"/>
  <c r="O94" i="56"/>
  <c r="O86" i="55"/>
  <c r="O70"/>
  <c r="O62"/>
  <c r="O46"/>
  <c r="V50" i="56"/>
  <c r="V68"/>
  <c r="O56" i="55"/>
  <c r="O44"/>
  <c r="O92" i="56"/>
  <c r="O76"/>
  <c r="O60"/>
  <c r="O52"/>
  <c r="O36"/>
  <c r="V69"/>
  <c r="V33"/>
  <c r="V17"/>
  <c r="V96" i="55"/>
  <c r="V72"/>
  <c r="O84"/>
  <c r="O28"/>
  <c r="V16"/>
  <c r="V32"/>
  <c r="O40" i="56"/>
  <c r="O24"/>
  <c r="O4" i="55"/>
  <c r="O45" i="56"/>
  <c r="V37"/>
  <c r="F99"/>
  <c r="V80" i="55"/>
  <c r="O57" i="58"/>
  <c r="O12" i="55"/>
  <c r="O85" i="56"/>
  <c r="O88"/>
  <c r="O80"/>
  <c r="O64"/>
  <c r="O44"/>
  <c r="O28"/>
  <c r="O78"/>
  <c r="O66"/>
  <c r="O62"/>
  <c r="O46"/>
  <c r="O26"/>
  <c r="O54"/>
  <c r="O30"/>
  <c r="O10"/>
  <c r="O78" i="55"/>
  <c r="O74"/>
  <c r="O66"/>
  <c r="O48" i="57"/>
  <c r="O64"/>
  <c r="O51" i="56"/>
  <c r="V11"/>
  <c r="O96"/>
  <c r="V39"/>
  <c r="V27"/>
  <c r="V76" i="55"/>
  <c r="G63"/>
  <c r="V63" s="1"/>
  <c r="O48"/>
  <c r="G36"/>
  <c r="V36" s="1"/>
  <c r="G24"/>
  <c r="V24" s="1"/>
  <c r="O68"/>
  <c r="O19"/>
  <c r="O9"/>
  <c r="O84" i="56"/>
  <c r="O72"/>
  <c r="O57"/>
  <c r="O53"/>
  <c r="O25"/>
  <c r="O86"/>
  <c r="O29"/>
  <c r="O13"/>
  <c r="V51" i="55"/>
  <c r="G34"/>
  <c r="O34" s="1"/>
  <c r="O30"/>
  <c r="O64"/>
  <c r="O14"/>
  <c r="O22" i="58"/>
  <c r="G98" i="57"/>
  <c r="V98" s="1"/>
  <c r="G78"/>
  <c r="V78" s="1"/>
  <c r="G62"/>
  <c r="V62" s="1"/>
  <c r="O93" i="58"/>
  <c r="O45"/>
  <c r="G94" i="57"/>
  <c r="V94" s="1"/>
  <c r="G90"/>
  <c r="V90" s="1"/>
  <c r="G74"/>
  <c r="V74" s="1"/>
  <c r="G58"/>
  <c r="V58" s="1"/>
  <c r="G10"/>
  <c r="V1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7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V64" i="57"/>
  <c r="O31"/>
  <c r="O26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V58"/>
  <c r="N99" i="61"/>
  <c r="O10" i="55"/>
  <c r="V10"/>
  <c r="F99" i="57"/>
  <c r="O80"/>
  <c r="V80"/>
  <c r="O6" i="55"/>
  <c r="V6"/>
  <c r="V26"/>
  <c r="O26"/>
  <c r="G61" i="78"/>
  <c r="K54"/>
  <c r="L89"/>
  <c r="J97"/>
  <c r="G52"/>
  <c r="Q14"/>
  <c r="P18"/>
  <c r="B78"/>
  <c r="G29"/>
  <c r="Q89"/>
  <c r="O65"/>
  <c r="I11"/>
  <c r="I56"/>
  <c r="J24"/>
  <c r="B94"/>
  <c r="O95"/>
  <c r="G60"/>
  <c r="I57"/>
  <c r="K88"/>
  <c r="I93"/>
  <c r="G74"/>
  <c r="B93"/>
  <c r="B24"/>
  <c r="G30"/>
  <c r="H87"/>
  <c r="K90"/>
  <c r="B64"/>
  <c r="P96"/>
  <c r="K82"/>
  <c r="I24"/>
  <c r="N94"/>
  <c r="J11"/>
  <c r="N75"/>
  <c r="L75"/>
  <c r="L71"/>
  <c r="K70"/>
  <c r="I32"/>
  <c r="K87"/>
  <c r="P40"/>
  <c r="P59"/>
  <c r="O56"/>
  <c r="B61"/>
  <c r="K38"/>
  <c r="P11"/>
  <c r="Q43"/>
  <c r="L55"/>
  <c r="I97"/>
  <c r="G90"/>
  <c r="I38"/>
  <c r="G59"/>
  <c r="H19"/>
  <c r="H30"/>
  <c r="G7"/>
  <c r="Q54"/>
  <c r="O38"/>
  <c r="N29"/>
  <c r="H51"/>
  <c r="K72"/>
  <c r="J27"/>
  <c r="H85"/>
  <c r="N53"/>
  <c r="H56"/>
  <c r="O68"/>
  <c r="H10"/>
  <c r="P64"/>
  <c r="K20"/>
  <c r="I69"/>
  <c r="Q85"/>
  <c r="J10"/>
  <c r="L94"/>
  <c r="L69"/>
  <c r="N48"/>
  <c r="I7"/>
  <c r="N91"/>
  <c r="O22"/>
  <c r="B51"/>
  <c r="B49"/>
  <c r="J51"/>
  <c r="G33"/>
  <c r="P81"/>
  <c r="O64"/>
  <c r="I20"/>
  <c r="I40"/>
  <c r="Q95"/>
  <c r="J33"/>
  <c r="L97"/>
  <c r="L40"/>
  <c r="Q48"/>
  <c r="I9"/>
  <c r="G21"/>
  <c r="Q63"/>
  <c r="B50"/>
  <c r="L23"/>
  <c r="J66"/>
  <c r="L30"/>
  <c r="K81"/>
  <c r="J41"/>
  <c r="H15"/>
  <c r="H21"/>
  <c r="B97"/>
  <c r="H7"/>
  <c r="Q67"/>
  <c r="O69"/>
  <c r="L22"/>
  <c r="P56"/>
  <c r="B85"/>
  <c r="L79"/>
  <c r="Q70"/>
  <c r="O74"/>
  <c r="Q38"/>
  <c r="N34"/>
  <c r="O17"/>
  <c r="N33"/>
  <c r="L14"/>
  <c r="I37"/>
  <c r="L74"/>
  <c r="I65"/>
  <c r="L78"/>
  <c r="N23"/>
  <c r="O7"/>
  <c r="G9"/>
  <c r="P19"/>
  <c r="K89"/>
  <c r="K63"/>
  <c r="K15"/>
  <c r="O70"/>
  <c r="I18"/>
  <c r="L36"/>
  <c r="J7"/>
  <c r="I12"/>
  <c r="Q61"/>
  <c r="N22"/>
  <c r="B25"/>
  <c r="H11"/>
  <c r="O66"/>
  <c r="H42"/>
  <c r="B32"/>
  <c r="G2"/>
  <c r="N17"/>
  <c r="J50"/>
  <c r="K36"/>
  <c r="N44"/>
  <c r="K21"/>
  <c r="K49"/>
  <c r="G32"/>
  <c r="G8"/>
  <c r="I82"/>
  <c r="N5"/>
  <c r="I60"/>
  <c r="H33"/>
  <c r="Q66"/>
  <c r="G91"/>
  <c r="H47"/>
  <c r="H96"/>
  <c r="P16"/>
  <c r="I50"/>
  <c r="O23"/>
  <c r="I4"/>
  <c r="N41"/>
  <c r="L29"/>
  <c r="H35"/>
  <c r="Q73"/>
  <c r="I6"/>
  <c r="Q27"/>
  <c r="N21"/>
  <c r="H13"/>
  <c r="O79"/>
  <c r="G25"/>
  <c r="I90"/>
  <c r="Q74"/>
  <c r="B26"/>
  <c r="L53"/>
  <c r="J53"/>
  <c r="Q60"/>
  <c r="P68"/>
  <c r="J34"/>
  <c r="P92"/>
  <c r="O85"/>
  <c r="I26"/>
  <c r="B59"/>
  <c r="K60"/>
  <c r="I47"/>
  <c r="N87"/>
  <c r="I96"/>
  <c r="P47"/>
  <c r="H26"/>
  <c r="I44"/>
  <c r="O59"/>
  <c r="I95"/>
  <c r="I41"/>
  <c r="P62"/>
  <c r="P88"/>
  <c r="H72"/>
  <c r="B4"/>
  <c r="K32"/>
  <c r="O35"/>
  <c r="H77"/>
  <c r="B98"/>
  <c r="O34"/>
  <c r="L31"/>
  <c r="K68"/>
  <c r="N97"/>
  <c r="N27"/>
  <c r="I75"/>
  <c r="I5"/>
  <c r="I53"/>
  <c r="G56"/>
  <c r="K59"/>
  <c r="K64"/>
  <c r="G53"/>
  <c r="H92"/>
  <c r="L39"/>
  <c r="I64"/>
  <c r="G40"/>
  <c r="O37"/>
  <c r="H9"/>
  <c r="K51"/>
  <c r="P94"/>
  <c r="B28"/>
  <c r="L45"/>
  <c r="P46"/>
  <c r="Q76"/>
  <c r="N64"/>
  <c r="K31"/>
  <c r="I51"/>
  <c r="H88"/>
  <c r="I33"/>
  <c r="L96"/>
  <c r="O55"/>
  <c r="P48"/>
  <c r="I19"/>
  <c r="G20"/>
  <c r="N51"/>
  <c r="B57"/>
  <c r="B5"/>
  <c r="Q42"/>
  <c r="O60"/>
  <c r="J81"/>
  <c r="G57"/>
  <c r="I79"/>
  <c r="K6"/>
  <c r="I94"/>
  <c r="Q31"/>
  <c r="G89"/>
  <c r="Q56"/>
  <c r="P27"/>
  <c r="N10"/>
  <c r="Q24"/>
  <c r="J16"/>
  <c r="K53"/>
  <c r="K5"/>
  <c r="Q25"/>
  <c r="K40"/>
  <c r="O76"/>
  <c r="H48"/>
  <c r="N40"/>
  <c r="L26"/>
  <c r="H38"/>
  <c r="Q98"/>
  <c r="I34"/>
  <c r="N89"/>
  <c r="N39"/>
  <c r="Q68"/>
  <c r="B58"/>
  <c r="L46"/>
  <c r="N36"/>
  <c r="J98"/>
  <c r="B38"/>
  <c r="J52"/>
  <c r="B68"/>
  <c r="H12"/>
  <c r="P51"/>
  <c r="J29"/>
  <c r="G36"/>
  <c r="O72"/>
  <c r="I36"/>
  <c r="O27"/>
  <c r="O21"/>
  <c r="H34"/>
  <c r="J87"/>
  <c r="G5"/>
  <c r="G28"/>
  <c r="L72"/>
  <c r="B36"/>
  <c r="I52"/>
  <c r="Q13"/>
  <c r="K30"/>
  <c r="N69"/>
  <c r="L47"/>
  <c r="J86"/>
  <c r="J83"/>
  <c r="J48"/>
  <c r="P4"/>
  <c r="L60"/>
  <c r="G80"/>
  <c r="H59"/>
  <c r="I54"/>
  <c r="J77"/>
  <c r="J73"/>
  <c r="Q4"/>
  <c r="O39"/>
  <c r="H14"/>
  <c r="P60"/>
  <c r="L7"/>
  <c r="K48"/>
  <c r="G31"/>
  <c r="G23"/>
  <c r="K77"/>
  <c r="O16"/>
  <c r="Q59"/>
  <c r="I76"/>
  <c r="O19"/>
  <c r="J31"/>
  <c r="N42"/>
  <c r="K11"/>
  <c r="O25"/>
  <c r="K24"/>
  <c r="O71"/>
  <c r="B8"/>
  <c r="O62"/>
  <c r="L34"/>
  <c r="O92"/>
  <c r="G72"/>
  <c r="K73"/>
  <c r="Q75"/>
  <c r="B13"/>
  <c r="K42"/>
  <c r="H17"/>
  <c r="N3"/>
  <c r="H78"/>
  <c r="B42"/>
  <c r="Q5"/>
  <c r="Q28"/>
  <c r="J94"/>
  <c r="B37"/>
  <c r="N62"/>
  <c r="J37"/>
  <c r="N92"/>
  <c r="B65"/>
  <c r="K83"/>
  <c r="H97"/>
  <c r="I61"/>
  <c r="K44"/>
  <c r="H62"/>
  <c r="L76"/>
  <c r="K75"/>
  <c r="H28"/>
  <c r="O4"/>
  <c r="P39"/>
  <c r="K55"/>
  <c r="K45"/>
  <c r="L85"/>
  <c r="I59"/>
  <c r="J42"/>
  <c r="O8"/>
  <c r="B69"/>
  <c r="Q17"/>
  <c r="O31"/>
  <c r="H91"/>
  <c r="O36"/>
  <c r="N55"/>
  <c r="K66"/>
  <c r="B95"/>
  <c r="N16"/>
  <c r="L50"/>
  <c r="B14"/>
  <c r="B79"/>
  <c r="P45"/>
  <c r="P22"/>
  <c r="B3"/>
  <c r="J93"/>
  <c r="K13"/>
  <c r="Q34"/>
  <c r="O42"/>
  <c r="O48"/>
  <c r="P67"/>
  <c r="P78"/>
  <c r="Q80"/>
  <c r="B52"/>
  <c r="B47"/>
  <c r="J68"/>
  <c r="L58"/>
  <c r="I3"/>
  <c r="L51"/>
  <c r="K67"/>
  <c r="O58"/>
  <c r="P20"/>
  <c r="H70"/>
  <c r="L19"/>
  <c r="O88"/>
  <c r="N12"/>
  <c r="O50"/>
  <c r="Q93"/>
  <c r="N71"/>
  <c r="B63"/>
  <c r="O80"/>
  <c r="Q69"/>
  <c r="K61"/>
  <c r="B90"/>
  <c r="H74"/>
  <c r="L77"/>
  <c r="L49"/>
  <c r="E1"/>
  <c r="G34"/>
  <c r="B21"/>
  <c r="Q88"/>
  <c r="K9"/>
  <c r="Q53"/>
  <c r="P93"/>
  <c r="B72"/>
  <c r="B89"/>
  <c r="N47"/>
  <c r="I42"/>
  <c r="P7"/>
  <c r="P43"/>
  <c r="I17"/>
  <c r="G94"/>
  <c r="K8"/>
  <c r="K65"/>
  <c r="I78"/>
  <c r="O53"/>
  <c r="J21"/>
  <c r="B76"/>
  <c r="P36"/>
  <c r="I48"/>
  <c r="L65"/>
  <c r="P49"/>
  <c r="O24"/>
  <c r="H94"/>
  <c r="K18"/>
  <c r="N50"/>
  <c r="I88"/>
  <c r="G12"/>
  <c r="H49"/>
  <c r="L82"/>
  <c r="B18"/>
  <c r="H69"/>
  <c r="H60"/>
  <c r="Q91"/>
  <c r="P95"/>
  <c r="B9"/>
  <c r="O15"/>
  <c r="K22"/>
  <c r="G98"/>
  <c r="I66"/>
  <c r="N38"/>
  <c r="L6"/>
  <c r="O90"/>
  <c r="B84"/>
  <c r="P10"/>
  <c r="P5"/>
  <c r="J60"/>
  <c r="O13"/>
  <c r="I74"/>
  <c r="Q96"/>
  <c r="G95"/>
  <c r="J72"/>
  <c r="J18"/>
  <c r="L62"/>
  <c r="Q52"/>
  <c r="G14"/>
  <c r="P41"/>
  <c r="H66"/>
  <c r="N30"/>
  <c r="I72"/>
  <c r="P12"/>
  <c r="L44"/>
  <c r="J91"/>
  <c r="G6"/>
  <c r="I77"/>
  <c r="P77"/>
  <c r="P61"/>
  <c r="L70"/>
  <c r="L18"/>
  <c r="J65"/>
  <c r="K28"/>
  <c r="I13"/>
  <c r="H29"/>
  <c r="L37"/>
  <c r="Q92"/>
  <c r="P69"/>
  <c r="N74"/>
  <c r="H98"/>
  <c r="L61"/>
  <c r="N86"/>
  <c r="P32"/>
  <c r="K17"/>
  <c r="L48"/>
  <c r="K26"/>
  <c r="J44"/>
  <c r="K91"/>
  <c r="L54"/>
  <c r="J20"/>
  <c r="I83"/>
  <c r="G3"/>
  <c r="H43"/>
  <c r="L64"/>
  <c r="N49"/>
  <c r="Q39"/>
  <c r="L98"/>
  <c r="P89"/>
  <c r="N32"/>
  <c r="J17"/>
  <c r="N9"/>
  <c r="G43"/>
  <c r="I62"/>
  <c r="J78"/>
  <c r="K29"/>
  <c r="L20"/>
  <c r="N52"/>
  <c r="P37"/>
  <c r="H40"/>
  <c r="J75"/>
  <c r="Q49"/>
  <c r="J5"/>
  <c r="J70"/>
  <c r="Q3"/>
  <c r="I49"/>
  <c r="H31"/>
  <c r="J30"/>
  <c r="N78"/>
  <c r="B92"/>
  <c r="F1"/>
  <c r="I43"/>
  <c r="O51"/>
  <c r="H54"/>
  <c r="H53"/>
  <c r="L28"/>
  <c r="N14"/>
  <c r="L35"/>
  <c r="H37"/>
  <c r="H80"/>
  <c r="G62"/>
  <c r="H44"/>
  <c r="B70"/>
  <c r="H63"/>
  <c r="G54"/>
  <c r="O3"/>
  <c r="B82"/>
  <c r="Q50"/>
  <c r="Q79"/>
  <c r="Q94"/>
  <c r="G39"/>
  <c r="L83"/>
  <c r="B40"/>
  <c r="K52"/>
  <c r="H79"/>
  <c r="H64"/>
  <c r="Q58"/>
  <c r="P52"/>
  <c r="L88"/>
  <c r="J32"/>
  <c r="Q8"/>
  <c r="Q16"/>
  <c r="P21"/>
  <c r="L13"/>
  <c r="O40"/>
  <c r="G45"/>
  <c r="N56"/>
  <c r="N24"/>
  <c r="B17"/>
  <c r="J35"/>
  <c r="O67"/>
  <c r="L41"/>
  <c r="L93"/>
  <c r="N63"/>
  <c r="J3"/>
  <c r="J43"/>
  <c r="Q19"/>
  <c r="P24"/>
  <c r="B20"/>
  <c r="L12"/>
  <c r="Q40"/>
  <c r="P74"/>
  <c r="O30"/>
  <c r="N61"/>
  <c r="L27"/>
  <c r="I35"/>
  <c r="N77"/>
  <c r="Q81"/>
  <c r="H20"/>
  <c r="H95"/>
  <c r="P33"/>
  <c r="N67"/>
  <c r="B15"/>
  <c r="N88"/>
  <c r="L87"/>
  <c r="N54"/>
  <c r="J96"/>
  <c r="P87"/>
  <c r="Q97"/>
  <c r="N96"/>
  <c r="P3"/>
  <c r="P30"/>
  <c r="G88"/>
  <c r="J12"/>
  <c r="P80"/>
  <c r="K92"/>
  <c r="I89"/>
  <c r="I45"/>
  <c r="Q9"/>
  <c r="J92"/>
  <c r="B22"/>
  <c r="G75"/>
  <c r="O47"/>
  <c r="B53"/>
  <c r="B80"/>
  <c r="B43"/>
  <c r="O5"/>
  <c r="N28"/>
  <c r="G96"/>
  <c r="B86"/>
  <c r="P86"/>
  <c r="Q62"/>
  <c r="Q32"/>
  <c r="K33"/>
  <c r="Q35"/>
  <c r="P65"/>
  <c r="N59"/>
  <c r="O54"/>
  <c r="I84"/>
  <c r="H16"/>
  <c r="N11"/>
  <c r="B96"/>
  <c r="L43"/>
  <c r="I71"/>
  <c r="Q23"/>
  <c r="O75"/>
  <c r="B71"/>
  <c r="N79"/>
  <c r="P25"/>
  <c r="P76"/>
  <c r="K76"/>
  <c r="G73"/>
  <c r="P26"/>
  <c r="O57"/>
  <c r="B33"/>
  <c r="L11"/>
  <c r="Q11"/>
  <c r="N58"/>
  <c r="H24"/>
  <c r="G79"/>
  <c r="K80"/>
  <c r="Q45"/>
  <c r="J82"/>
  <c r="P55"/>
  <c r="N19"/>
  <c r="L10"/>
  <c r="Q47"/>
  <c r="P75"/>
  <c r="O29"/>
  <c r="P84"/>
  <c r="O91"/>
  <c r="K14"/>
  <c r="G86"/>
  <c r="P50"/>
  <c r="I14"/>
  <c r="K23"/>
  <c r="I58"/>
  <c r="G35"/>
  <c r="I68"/>
  <c r="N7"/>
  <c r="K34"/>
  <c r="Q20"/>
  <c r="G67"/>
  <c r="O78"/>
  <c r="P17"/>
  <c r="K39"/>
  <c r="H52"/>
  <c r="N93"/>
  <c r="K50"/>
  <c r="P98"/>
  <c r="H58"/>
  <c r="H41"/>
  <c r="B41"/>
  <c r="I23"/>
  <c r="L86"/>
  <c r="O94"/>
  <c r="N95"/>
  <c r="J84"/>
  <c r="D1"/>
  <c r="B91"/>
  <c r="K56"/>
  <c r="L67"/>
  <c r="P6"/>
  <c r="H39"/>
  <c r="G77"/>
  <c r="Q26"/>
  <c r="K10"/>
  <c r="N43"/>
  <c r="B35"/>
  <c r="J9"/>
  <c r="N90"/>
  <c r="N80"/>
  <c r="O43"/>
  <c r="N15"/>
  <c r="B12"/>
  <c r="O96"/>
  <c r="I67"/>
  <c r="J85"/>
  <c r="P9"/>
  <c r="J28"/>
  <c r="G76"/>
  <c r="P29"/>
  <c r="B75"/>
  <c r="H2"/>
  <c r="B77"/>
  <c r="I87"/>
  <c r="K3"/>
  <c r="G70"/>
  <c r="Q6"/>
  <c r="J67"/>
  <c r="B19"/>
  <c r="Q87"/>
  <c r="O41"/>
  <c r="I98"/>
  <c r="O32"/>
  <c r="B7"/>
  <c r="I85"/>
  <c r="L24"/>
  <c r="O6"/>
  <c r="P91"/>
  <c r="P38"/>
  <c r="J36"/>
  <c r="K7"/>
  <c r="J8"/>
  <c r="Q33"/>
  <c r="N4"/>
  <c r="K71"/>
  <c r="Q78"/>
  <c r="Q22"/>
  <c r="P58"/>
  <c r="K96"/>
  <c r="L73"/>
  <c r="G78"/>
  <c r="N26"/>
  <c r="I8"/>
  <c r="G38"/>
  <c r="B62"/>
  <c r="P97"/>
  <c r="I80"/>
  <c r="O45"/>
  <c r="J57"/>
  <c r="J95"/>
  <c r="G87"/>
  <c r="J23"/>
  <c r="Q37"/>
  <c r="G19"/>
  <c r="Q29"/>
  <c r="P34"/>
  <c r="G44"/>
  <c r="I27"/>
  <c r="G85"/>
  <c r="P63"/>
  <c r="Q44"/>
  <c r="P72"/>
  <c r="L80"/>
  <c r="N45"/>
  <c r="L56"/>
  <c r="P44"/>
  <c r="B30"/>
  <c r="I10"/>
  <c r="Q36"/>
  <c r="H61"/>
  <c r="P28"/>
  <c r="P85"/>
  <c r="G27"/>
  <c r="L16"/>
  <c r="H86"/>
  <c r="B81"/>
  <c r="J38"/>
  <c r="H83"/>
  <c r="J58"/>
  <c r="Q55"/>
  <c r="I39"/>
  <c r="H73"/>
  <c r="N13"/>
  <c r="N31"/>
  <c r="H89"/>
  <c r="N84"/>
  <c r="O89"/>
  <c r="K19"/>
  <c r="O63"/>
  <c r="K16"/>
  <c r="L63"/>
  <c r="L15"/>
  <c r="G49"/>
  <c r="J62"/>
  <c r="L95"/>
  <c r="J6"/>
  <c r="P90"/>
  <c r="H18"/>
  <c r="B74"/>
  <c r="H71"/>
  <c r="K58"/>
  <c r="O52"/>
  <c r="L21"/>
  <c r="J56"/>
  <c r="J76"/>
  <c r="H46"/>
  <c r="J64"/>
  <c r="O49"/>
  <c r="P82"/>
  <c r="J46"/>
  <c r="B11"/>
  <c r="H36"/>
  <c r="L68"/>
  <c r="B16"/>
  <c r="K94"/>
  <c r="K62"/>
  <c r="K78"/>
  <c r="O44"/>
  <c r="O86"/>
  <c r="N81"/>
  <c r="K84"/>
  <c r="J89"/>
  <c r="J63"/>
  <c r="J15"/>
  <c r="P83"/>
  <c r="J90"/>
  <c r="B10"/>
  <c r="G58"/>
  <c r="K79"/>
  <c r="Q72"/>
  <c r="K97"/>
  <c r="O20"/>
  <c r="G68"/>
  <c r="Q46"/>
  <c r="Q86"/>
  <c r="G65"/>
  <c r="N85"/>
  <c r="I86"/>
  <c r="I63"/>
  <c r="I15"/>
  <c r="B56"/>
  <c r="J49"/>
  <c r="B29"/>
  <c r="L9"/>
  <c r="Q90"/>
  <c r="J54"/>
  <c r="N57"/>
  <c r="J55"/>
  <c r="I91"/>
  <c r="G50"/>
  <c r="I92"/>
  <c r="L84"/>
  <c r="P8"/>
  <c r="I46"/>
  <c r="G71"/>
  <c r="O26"/>
  <c r="G24"/>
  <c r="L90"/>
  <c r="G82"/>
  <c r="J26"/>
  <c r="G37"/>
  <c r="G83"/>
  <c r="Q57"/>
  <c r="B27"/>
  <c r="Q21"/>
  <c r="H8"/>
  <c r="Q41"/>
  <c r="I73"/>
  <c r="I70"/>
  <c r="K57"/>
  <c r="K95"/>
  <c r="K35"/>
  <c r="Q84"/>
  <c r="N68"/>
  <c r="O12"/>
  <c r="K27"/>
  <c r="K4"/>
  <c r="I28"/>
  <c r="H76"/>
  <c r="J61"/>
  <c r="G84"/>
  <c r="H81"/>
  <c r="K93"/>
  <c r="G18"/>
  <c r="Q7"/>
  <c r="Q15"/>
  <c r="J22"/>
  <c r="G63"/>
  <c r="O98"/>
  <c r="P79"/>
  <c r="J47"/>
  <c r="K86"/>
  <c r="P73"/>
  <c r="G46"/>
  <c r="L42"/>
  <c r="J80"/>
  <c r="L5"/>
  <c r="G16"/>
  <c r="N60"/>
  <c r="J74"/>
  <c r="H4"/>
  <c r="G41"/>
  <c r="I22"/>
  <c r="J13"/>
  <c r="L8"/>
  <c r="G55"/>
  <c r="P35"/>
  <c r="J88"/>
  <c r="B60"/>
  <c r="G48"/>
  <c r="B87"/>
  <c r="B23"/>
  <c r="H50"/>
  <c r="H93"/>
  <c r="O61"/>
  <c r="H23"/>
  <c r="P71"/>
  <c r="G10"/>
  <c r="L25"/>
  <c r="L92"/>
  <c r="J59"/>
  <c r="Q65"/>
  <c r="I21"/>
  <c r="P42"/>
  <c r="O84"/>
  <c r="L33"/>
  <c r="H82"/>
  <c r="L38"/>
  <c r="Q71"/>
  <c r="P13"/>
  <c r="G15"/>
  <c r="H22"/>
  <c r="O81"/>
  <c r="H45"/>
  <c r="N65"/>
  <c r="B46"/>
  <c r="I81"/>
  <c r="H32"/>
  <c r="L66"/>
  <c r="H6"/>
  <c r="G17"/>
  <c r="P31"/>
  <c r="H68"/>
  <c r="G93"/>
  <c r="J25"/>
  <c r="P54"/>
  <c r="K98"/>
  <c r="I16"/>
  <c r="O73"/>
  <c r="O77"/>
  <c r="H3"/>
  <c r="N83"/>
  <c r="L81"/>
  <c r="K41"/>
  <c r="G81"/>
  <c r="Q18"/>
  <c r="N6"/>
  <c r="O18"/>
  <c r="G64"/>
  <c r="N18"/>
  <c r="I25"/>
  <c r="P57"/>
  <c r="G4"/>
  <c r="L17"/>
  <c r="N73"/>
  <c r="Q77"/>
  <c r="G42"/>
  <c r="B83"/>
  <c r="J71"/>
  <c r="H57"/>
  <c r="J79"/>
  <c r="B45"/>
  <c r="N25"/>
  <c r="N20"/>
  <c r="H67"/>
  <c r="N98"/>
  <c r="B34"/>
  <c r="B6"/>
  <c r="B66"/>
  <c r="O93"/>
  <c r="L52"/>
  <c r="L4"/>
  <c r="H5"/>
  <c r="P23"/>
  <c r="B39"/>
  <c r="K46"/>
  <c r="L3"/>
  <c r="B48"/>
  <c r="N82"/>
  <c r="O14"/>
  <c r="C1"/>
  <c r="I30"/>
  <c r="G22"/>
  <c r="N37"/>
  <c r="G92"/>
  <c r="J39"/>
  <c r="B73"/>
  <c r="K25"/>
  <c r="K12"/>
  <c r="H27"/>
  <c r="G69"/>
  <c r="B54"/>
  <c r="H55"/>
  <c r="B2"/>
  <c r="Q64"/>
  <c r="L32"/>
  <c r="G51"/>
  <c r="H65"/>
  <c r="O10"/>
  <c r="I55"/>
  <c r="L91"/>
  <c r="G66"/>
  <c r="O9"/>
  <c r="N70"/>
  <c r="J69"/>
  <c r="G11"/>
  <c r="O83"/>
  <c r="Q51"/>
  <c r="B55"/>
  <c r="N46"/>
  <c r="J14"/>
  <c r="H90"/>
  <c r="H84"/>
  <c r="K47"/>
  <c r="N76"/>
  <c r="N35"/>
  <c r="N8"/>
  <c r="I31"/>
  <c r="K85"/>
  <c r="L57"/>
  <c r="J19"/>
  <c r="B88"/>
  <c r="L59"/>
  <c r="K69"/>
  <c r="G97"/>
  <c r="O33"/>
  <c r="H25"/>
  <c r="P53"/>
  <c r="I29"/>
  <c r="O46"/>
  <c r="B44"/>
  <c r="O11"/>
  <c r="K43"/>
  <c r="G47"/>
  <c r="O87"/>
  <c r="K37"/>
  <c r="P70"/>
  <c r="Q10"/>
  <c r="B67"/>
  <c r="N72"/>
  <c r="Q12"/>
  <c r="B31"/>
  <c r="J45"/>
  <c r="P15"/>
  <c r="P66"/>
  <c r="P14"/>
  <c r="J4"/>
  <c r="Q83"/>
  <c r="G13"/>
  <c r="Q30"/>
  <c r="O97"/>
  <c r="O28"/>
  <c r="K74"/>
  <c r="H75"/>
  <c r="G26"/>
  <c r="J40"/>
  <c r="Q82"/>
  <c r="O82"/>
  <c r="N66"/>
  <c r="R66" l="1"/>
  <c r="D31"/>
  <c r="F31"/>
  <c r="C31"/>
  <c r="E31"/>
  <c r="R72"/>
  <c r="D67"/>
  <c r="F67"/>
  <c r="C67"/>
  <c r="E67"/>
  <c r="E44"/>
  <c r="F44"/>
  <c r="C44"/>
  <c r="D44"/>
  <c r="M29"/>
  <c r="E88"/>
  <c r="C88"/>
  <c r="D88"/>
  <c r="F88"/>
  <c r="M31"/>
  <c r="R8"/>
  <c r="R35"/>
  <c r="R76"/>
  <c r="R46"/>
  <c r="C55"/>
  <c r="D55"/>
  <c r="E55"/>
  <c r="F55"/>
  <c r="R70"/>
  <c r="M55"/>
  <c r="F54"/>
  <c r="E54"/>
  <c r="C54"/>
  <c r="D54"/>
  <c r="D73"/>
  <c r="C73"/>
  <c r="E73"/>
  <c r="F73"/>
  <c r="R37"/>
  <c r="M30"/>
  <c r="R82"/>
  <c r="D48"/>
  <c r="E48"/>
  <c r="C48"/>
  <c r="F48"/>
  <c r="L99"/>
  <c r="D39"/>
  <c r="C39"/>
  <c r="F39"/>
  <c r="E39"/>
  <c r="F66"/>
  <c r="C66"/>
  <c r="E66"/>
  <c r="D66"/>
  <c r="C6"/>
  <c r="F6"/>
  <c r="D6"/>
  <c r="E6"/>
  <c r="C34"/>
  <c r="E34"/>
  <c r="D34"/>
  <c r="F34"/>
  <c r="R98"/>
  <c r="R20"/>
  <c r="R25"/>
  <c r="E45"/>
  <c r="C45"/>
  <c r="D45"/>
  <c r="F45"/>
  <c r="E83"/>
  <c r="F83"/>
  <c r="D83"/>
  <c r="C83"/>
  <c r="R73"/>
  <c r="M25"/>
  <c r="R18"/>
  <c r="R6"/>
  <c r="R83"/>
  <c r="H99"/>
  <c r="M16"/>
  <c r="M81"/>
  <c r="C46"/>
  <c r="D46"/>
  <c r="F46"/>
  <c r="E46"/>
  <c r="R65"/>
  <c r="M21"/>
  <c r="D23"/>
  <c r="C23"/>
  <c r="F23"/>
  <c r="E23"/>
  <c r="D87"/>
  <c r="C87"/>
  <c r="E87"/>
  <c r="F87"/>
  <c r="D60"/>
  <c r="C60"/>
  <c r="E60"/>
  <c r="F60"/>
  <c r="M22"/>
  <c r="R60"/>
  <c r="M28"/>
  <c r="R68"/>
  <c r="M70"/>
  <c r="M73"/>
  <c r="F27"/>
  <c r="D27"/>
  <c r="E27"/>
  <c r="C27"/>
  <c r="M46"/>
  <c r="M92"/>
  <c r="M91"/>
  <c r="R57"/>
  <c r="C29"/>
  <c r="E29"/>
  <c r="D29"/>
  <c r="F29"/>
  <c r="C56"/>
  <c r="E56"/>
  <c r="D56"/>
  <c r="F56"/>
  <c r="M15"/>
  <c r="M63"/>
  <c r="M86"/>
  <c r="R85"/>
  <c r="C10"/>
  <c r="F10"/>
  <c r="D10"/>
  <c r="E10"/>
  <c r="R81"/>
  <c r="C16"/>
  <c r="F16"/>
  <c r="E16"/>
  <c r="D16"/>
  <c r="E11"/>
  <c r="F11"/>
  <c r="C11"/>
  <c r="D11"/>
  <c r="C74"/>
  <c r="D74"/>
  <c r="E74"/>
  <c r="F74"/>
  <c r="R84"/>
  <c r="R31"/>
  <c r="R13"/>
  <c r="M39"/>
  <c r="D81"/>
  <c r="F81"/>
  <c r="E81"/>
  <c r="C81"/>
  <c r="M10"/>
  <c r="E30"/>
  <c r="C30"/>
  <c r="F30"/>
  <c r="D30"/>
  <c r="R45"/>
  <c r="M27"/>
  <c r="M80"/>
  <c r="D62"/>
  <c r="F62"/>
  <c r="C62"/>
  <c r="E62"/>
  <c r="M8"/>
  <c r="R26"/>
  <c r="R4"/>
  <c r="M85"/>
  <c r="E7"/>
  <c r="D7"/>
  <c r="F7"/>
  <c r="C7"/>
  <c r="M98"/>
  <c r="D19"/>
  <c r="E19"/>
  <c r="F19"/>
  <c r="C19"/>
  <c r="K99"/>
  <c r="M87"/>
  <c r="D77"/>
  <c r="F77"/>
  <c r="E77"/>
  <c r="C77"/>
  <c r="C75"/>
  <c r="E75"/>
  <c r="D75"/>
  <c r="F75"/>
  <c r="M67"/>
  <c r="F12"/>
  <c r="E12"/>
  <c r="C12"/>
  <c r="D12"/>
  <c r="R15"/>
  <c r="R80"/>
  <c r="R90"/>
  <c r="C35"/>
  <c r="E35"/>
  <c r="F35"/>
  <c r="D35"/>
  <c r="R43"/>
  <c r="C91"/>
  <c r="D91"/>
  <c r="F91"/>
  <c r="E91"/>
  <c r="R95"/>
  <c r="M23"/>
  <c r="C41"/>
  <c r="D41"/>
  <c r="F41"/>
  <c r="E41"/>
  <c r="R93"/>
  <c r="R7"/>
  <c r="M68"/>
  <c r="M58"/>
  <c r="M14"/>
  <c r="R19"/>
  <c r="R58"/>
  <c r="E33"/>
  <c r="C33"/>
  <c r="D33"/>
  <c r="F33"/>
  <c r="R79"/>
  <c r="F71"/>
  <c r="E71"/>
  <c r="D71"/>
  <c r="C71"/>
  <c r="M71"/>
  <c r="E96"/>
  <c r="C96"/>
  <c r="F96"/>
  <c r="D96"/>
  <c r="R11"/>
  <c r="M84"/>
  <c r="R59"/>
  <c r="E86"/>
  <c r="F86"/>
  <c r="C86"/>
  <c r="D86"/>
  <c r="R28"/>
  <c r="C43"/>
  <c r="F43"/>
  <c r="D43"/>
  <c r="E43"/>
  <c r="C80"/>
  <c r="D80"/>
  <c r="F80"/>
  <c r="E80"/>
  <c r="D53"/>
  <c r="C53"/>
  <c r="E53"/>
  <c r="F53"/>
  <c r="D22"/>
  <c r="E22"/>
  <c r="C22"/>
  <c r="F22"/>
  <c r="M45"/>
  <c r="M89"/>
  <c r="P99"/>
  <c r="R96"/>
  <c r="R54"/>
  <c r="R88"/>
  <c r="C15"/>
  <c r="E15"/>
  <c r="F15"/>
  <c r="D15"/>
  <c r="R67"/>
  <c r="R77"/>
  <c r="M35"/>
  <c r="R61"/>
  <c r="F20"/>
  <c r="D20"/>
  <c r="E20"/>
  <c r="C20"/>
  <c r="J99"/>
  <c r="R63"/>
  <c r="D17"/>
  <c r="E17"/>
  <c r="C17"/>
  <c r="F17"/>
  <c r="R24"/>
  <c r="R56"/>
  <c r="C40"/>
  <c r="D40"/>
  <c r="E40"/>
  <c r="F40"/>
  <c r="F82"/>
  <c r="E82"/>
  <c r="C82"/>
  <c r="D82"/>
  <c r="O99"/>
  <c r="D70"/>
  <c r="F70"/>
  <c r="E70"/>
  <c r="C70"/>
  <c r="R14"/>
  <c r="M43"/>
  <c r="E92"/>
  <c r="C92"/>
  <c r="F92"/>
  <c r="D92"/>
  <c r="R78"/>
  <c r="M49"/>
  <c r="Q99"/>
  <c r="R52"/>
  <c r="M62"/>
  <c r="R9"/>
  <c r="R32"/>
  <c r="R49"/>
  <c r="G99"/>
  <c r="M83"/>
  <c r="R86"/>
  <c r="R74"/>
  <c r="M13"/>
  <c r="M77"/>
  <c r="M72"/>
  <c r="R30"/>
  <c r="M74"/>
  <c r="E84"/>
  <c r="F84"/>
  <c r="C84"/>
  <c r="D84"/>
  <c r="R38"/>
  <c r="M66"/>
  <c r="E9"/>
  <c r="C9"/>
  <c r="D9"/>
  <c r="F9"/>
  <c r="C18"/>
  <c r="E18"/>
  <c r="F18"/>
  <c r="D18"/>
  <c r="M88"/>
  <c r="R50"/>
  <c r="M48"/>
  <c r="E76"/>
  <c r="C76"/>
  <c r="D76"/>
  <c r="F76"/>
  <c r="M78"/>
  <c r="M17"/>
  <c r="M42"/>
  <c r="R47"/>
  <c r="F89"/>
  <c r="E89"/>
  <c r="D89"/>
  <c r="C89"/>
  <c r="E72"/>
  <c r="F72"/>
  <c r="C72"/>
  <c r="D72"/>
  <c r="E21"/>
  <c r="D21"/>
  <c r="C21"/>
  <c r="F21"/>
  <c r="D90"/>
  <c r="E90"/>
  <c r="F90"/>
  <c r="C90"/>
  <c r="C63"/>
  <c r="F63"/>
  <c r="E63"/>
  <c r="D63"/>
  <c r="R71"/>
  <c r="R12"/>
  <c r="M3"/>
  <c r="I99"/>
  <c r="E47"/>
  <c r="D47"/>
  <c r="C47"/>
  <c r="F47"/>
  <c r="D52"/>
  <c r="F52"/>
  <c r="E52"/>
  <c r="C52"/>
  <c r="C3"/>
  <c r="D3"/>
  <c r="B99"/>
  <c r="E3"/>
  <c r="F3"/>
  <c r="C79"/>
  <c r="E79"/>
  <c r="D79"/>
  <c r="F79"/>
  <c r="F14"/>
  <c r="C14"/>
  <c r="D14"/>
  <c r="E14"/>
  <c r="R16"/>
  <c r="D95"/>
  <c r="F95"/>
  <c r="E95"/>
  <c r="C95"/>
  <c r="R55"/>
  <c r="C69"/>
  <c r="D69"/>
  <c r="F69"/>
  <c r="E69"/>
  <c r="M59"/>
  <c r="M61"/>
  <c r="C65"/>
  <c r="F65"/>
  <c r="D65"/>
  <c r="E65"/>
  <c r="R92"/>
  <c r="R62"/>
  <c r="F37"/>
  <c r="E37"/>
  <c r="C37"/>
  <c r="D37"/>
  <c r="E42"/>
  <c r="F42"/>
  <c r="D42"/>
  <c r="C42"/>
  <c r="R3"/>
  <c r="N99"/>
  <c r="E13"/>
  <c r="F13"/>
  <c r="C13"/>
  <c r="D13"/>
  <c r="C8"/>
  <c r="D8"/>
  <c r="E8"/>
  <c r="F8"/>
  <c r="R42"/>
  <c r="M76"/>
  <c r="M54"/>
  <c r="R69"/>
  <c r="M52"/>
  <c r="C36"/>
  <c r="D36"/>
  <c r="E36"/>
  <c r="F36"/>
  <c r="M36"/>
  <c r="C68"/>
  <c r="E68"/>
  <c r="F68"/>
  <c r="D68"/>
  <c r="F38"/>
  <c r="D38"/>
  <c r="C38"/>
  <c r="E38"/>
  <c r="R36"/>
  <c r="D58"/>
  <c r="C58"/>
  <c r="E58"/>
  <c r="F58"/>
  <c r="R39"/>
  <c r="R89"/>
  <c r="M34"/>
  <c r="R40"/>
  <c r="R10"/>
  <c r="M94"/>
  <c r="M79"/>
  <c r="E5"/>
  <c r="D5"/>
  <c r="C5"/>
  <c r="F5"/>
  <c r="E57"/>
  <c r="F57"/>
  <c r="D57"/>
  <c r="C57"/>
  <c r="R51"/>
  <c r="M19"/>
  <c r="M33"/>
  <c r="M51"/>
  <c r="R64"/>
  <c r="E28"/>
  <c r="D28"/>
  <c r="F28"/>
  <c r="C28"/>
  <c r="M64"/>
  <c r="M53"/>
  <c r="M5"/>
  <c r="M75"/>
  <c r="R27"/>
  <c r="R97"/>
  <c r="E98"/>
  <c r="F98"/>
  <c r="D98"/>
  <c r="C98"/>
  <c r="F4"/>
  <c r="E4"/>
  <c r="C4"/>
  <c r="D4"/>
  <c r="M41"/>
  <c r="M95"/>
  <c r="M44"/>
  <c r="M96"/>
  <c r="R87"/>
  <c r="M47"/>
  <c r="C59"/>
  <c r="F59"/>
  <c r="E59"/>
  <c r="D59"/>
  <c r="M26"/>
  <c r="C26"/>
  <c r="D26"/>
  <c r="E26"/>
  <c r="F26"/>
  <c r="M90"/>
  <c r="R21"/>
  <c r="M6"/>
  <c r="R41"/>
  <c r="M4"/>
  <c r="M50"/>
  <c r="M60"/>
  <c r="R5"/>
  <c r="M82"/>
  <c r="R44"/>
  <c r="R17"/>
  <c r="D32"/>
  <c r="E32"/>
  <c r="F32"/>
  <c r="C32"/>
  <c r="F25"/>
  <c r="E25"/>
  <c r="D25"/>
  <c r="C25"/>
  <c r="R22"/>
  <c r="M12"/>
  <c r="M18"/>
  <c r="R23"/>
  <c r="M65"/>
  <c r="M37"/>
  <c r="R33"/>
  <c r="R34"/>
  <c r="C85"/>
  <c r="E85"/>
  <c r="D85"/>
  <c r="F85"/>
  <c r="F97"/>
  <c r="D97"/>
  <c r="C97"/>
  <c r="E97"/>
  <c r="E50"/>
  <c r="F50"/>
  <c r="D50"/>
  <c r="C50"/>
  <c r="M9"/>
  <c r="M40"/>
  <c r="M20"/>
  <c r="C49"/>
  <c r="F49"/>
  <c r="D49"/>
  <c r="E49"/>
  <c r="F51"/>
  <c r="E51"/>
  <c r="D51"/>
  <c r="C51"/>
  <c r="R91"/>
  <c r="M7"/>
  <c r="R48"/>
  <c r="M69"/>
  <c r="R53"/>
  <c r="R29"/>
  <c r="M38"/>
  <c r="M97"/>
  <c r="F61"/>
  <c r="D61"/>
  <c r="E61"/>
  <c r="C61"/>
  <c r="M32"/>
  <c r="R75"/>
  <c r="R94"/>
  <c r="M24"/>
  <c r="F64"/>
  <c r="D64"/>
  <c r="E64"/>
  <c r="C64"/>
  <c r="E24"/>
  <c r="D24"/>
  <c r="F24"/>
  <c r="C24"/>
  <c r="C93"/>
  <c r="F93"/>
  <c r="D93"/>
  <c r="E93"/>
  <c r="M93"/>
  <c r="M57"/>
  <c r="D94"/>
  <c r="E94"/>
  <c r="C94"/>
  <c r="F94"/>
  <c r="M56"/>
  <c r="M11"/>
  <c r="E78"/>
  <c r="C78"/>
  <c r="D78"/>
  <c r="F78"/>
  <c r="O58" i="57"/>
  <c r="O63" i="55"/>
  <c r="O10" i="57"/>
  <c r="O78"/>
  <c r="O36" i="55"/>
  <c r="O5" i="57"/>
  <c r="O74"/>
  <c r="O9"/>
  <c r="O43" i="58"/>
  <c r="O24" i="55"/>
  <c r="O4" i="56"/>
  <c r="O49" i="55"/>
  <c r="V34"/>
  <c r="O11" i="58"/>
  <c r="O98" i="57"/>
  <c r="O62"/>
  <c r="O25"/>
  <c r="O90"/>
  <c r="V13"/>
  <c r="O94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D99" i="78" l="1"/>
  <c r="F99"/>
  <c r="E99"/>
  <c r="M99"/>
  <c r="C99"/>
  <c r="R99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J15" i="54"/>
  <c r="F15" i="40" s="1"/>
  <c r="AY17" i="54"/>
  <c r="AY19"/>
  <c r="DG19" s="1"/>
  <c r="C19" i="40" s="1"/>
  <c r="DI19" i="54"/>
  <c r="E19" i="40" s="1"/>
  <c r="DJ19" i="54"/>
  <c r="F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CE77" i="54"/>
  <c r="DJ80"/>
  <c r="F80" i="40" s="1"/>
  <c r="CE93" i="54"/>
  <c r="AY10"/>
  <c r="AY56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H8" i="54"/>
  <c r="D8" i="40" s="1"/>
  <c r="DI9" i="54"/>
  <c r="E9" i="40" s="1"/>
  <c r="DI11" i="54"/>
  <c r="E11" i="40" s="1"/>
  <c r="AR17" i="54"/>
  <c r="DF17" s="1"/>
  <c r="B17" i="40" s="1"/>
  <c r="DG17" i="54"/>
  <c r="C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I25" i="54"/>
  <c r="E25" i="40" s="1"/>
  <c r="DI28" i="54"/>
  <c r="E28" i="40" s="1"/>
  <c r="AR30" i="54"/>
  <c r="DF30" s="1"/>
  <c r="B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DD42"/>
  <c r="CP44"/>
  <c r="CP26"/>
  <c r="CP11"/>
  <c r="CI1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<sst xmlns="http://schemas.openxmlformats.org/spreadsheetml/2006/main" count="8826" uniqueCount="536">
  <si>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</si>
  <si>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</si>
  <si>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</si>
  <si>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</si>
  <si>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</si>
  <si>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</si>
  <si>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</si>
  <si>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</si>
  <si>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</si>
  <si>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</si>
  <si>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</si>
  <si>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</si>
  <si>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</si>
  <si>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</si>
  <si>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</si>
  <si>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</si>
  <si>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</si>
  <si>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</si>
  <si>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</si>
  <si>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</si>
  <si>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</si>
  <si>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</si>
  <si>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</si>
  <si>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</si>
  <si>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</si>
  <si>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</si>
  <si>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</si>
  <si>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</si>
  <si>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</si>
  <si>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</si>
  <si>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</si>
  <si>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</si>
  <si>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</si>
  <si>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</si>
  <si>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</si>
  <si>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</si>
  <si>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</si>
  <si>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</si>
  <si>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</si>
  <si>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</si>
  <si>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</si>
  <si>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</si>
  <si>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</si>
  <si>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</si>
  <si>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</si>
  <si>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</si>
  <si>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</si>
  <si>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</si>
  <si>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</si>
  <si>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</si>
  <si>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</si>
  <si>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</si>
  <si>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</si>
  <si>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</si>
  <si>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</si>
  <si>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</si>
  <si>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</si>
  <si>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</si>
  <si>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</si>
  <si>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</si>
  <si>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</si>
  <si>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</si>
  <si>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</si>
  <si>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</si>
  <si>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</si>
  <si>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</si>
  <si>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</si>
  <si>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</si>
  <si>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</si>
  <si>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</si>
  <si>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</si>
  <si>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</si>
  <si>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</si>
  <si>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</si>
  <si>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</si>
  <si>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</si>
  <si>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</si>
  <si>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</si>
  <si>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</si>
  <si>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</si>
  <si>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</si>
  <si>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</si>
  <si>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</si>
  <si>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</si>
  <si>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</si>
  <si>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</si>
  <si>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</si>
  <si>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</si>
  <si>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</si>
  <si>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</si>
  <si>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</si>
  <si>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</si>
  <si>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</si>
  <si>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</si>
  <si>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</si>
  <si>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</si>
  <si>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</si>
  <si>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</si>
  <si>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</si>
  <si>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</si>
  <si>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</si>
  <si>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</si>
  <si>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</si>
  <si>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</si>
  <si>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</si>
  <si>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</si>
  <si>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</si>
  <si>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</si>
  <si>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</si>
  <si>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</si>
  <si>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</si>
  <si>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</si>
  <si>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</si>
  <si>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</si>
  <si>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</si>
  <si>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</si>
  <si>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</si>
  <si>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</si>
  <si>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</si>
  <si>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</si>
  <si>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</si>
  <si>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</si>
  <si>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</si>
  <si>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</si>
  <si>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</si>
  <si>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</si>
  <si>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</si>
  <si>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</si>
  <si>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</si>
  <si>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</si>
  <si>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</si>
  <si>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</si>
  <si>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</si>
  <si>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</si>
  <si>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</si>
  <si>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</si>
  <si>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</si>
  <si>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</si>
  <si>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</si>
  <si>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</si>
  <si>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</si>
  <si>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</si>
  <si>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</si>
  <si>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</si>
  <si>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</si>
  <si>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</si>
  <si>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</si>
  <si>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</si>
  <si>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</si>
  <si>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</si>
  <si>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</si>
  <si>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</si>
  <si>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</si>
  <si>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</si>
  <si>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</si>
  <si>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</si>
  <si>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</si>
  <si>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</si>
  <si>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</si>
  <si>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</si>
  <si>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</si>
  <si>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</si>
  <si>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</si>
  <si>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</si>
  <si>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</si>
  <si>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</si>
  <si>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</si>
  <si>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</si>
  <si>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</si>
  <si>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</si>
  <si>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</si>
  <si>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</si>
  <si>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</si>
  <si>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</si>
  <si>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</si>
  <si>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</si>
  <si>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</si>
  <si>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</si>
  <si>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</si>
  <si>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</si>
  <si>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</si>
  <si>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</si>
  <si>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</si>
  <si>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</si>
  <si>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</si>
  <si>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</si>
  <si>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</si>
  <si>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</si>
  <si>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</si>
  <si>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</si>
  <si>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</si>
  <si>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</si>
  <si>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</si>
  <si>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</si>
  <si>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</si>
  <si>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</si>
  <si>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</si>
  <si>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</si>
  <si>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</si>
  <si>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</si>
  <si>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</si>
  <si>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</si>
  <si>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</si>
  <si>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</si>
  <si>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</si>
  <si>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</si>
  <si>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</si>
  <si>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</si>
  <si>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</si>
  <si>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</si>
  <si>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</si>
  <si>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</si>
  <si>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</si>
  <si>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</si>
  <si>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</si>
  <si>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</si>
  <si>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</si>
  <si>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</si>
  <si>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</si>
  <si>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</si>
  <si>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</si>
  <si>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</si>
  <si>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</si>
  <si>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</si>
  <si>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</si>
  <si>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</si>
  <si>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</si>
  <si>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</si>
  <si>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</si>
  <si>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</si>
  <si>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</si>
  <si>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</si>
  <si>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</si>
  <si>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</si>
  <si>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</si>
  <si>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</si>
  <si>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</si>
  <si>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</si>
  <si>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</si>
  <si>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</si>
  <si>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</si>
  <si>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</si>
  <si>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</si>
  <si>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</si>
  <si>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</si>
  <si>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</si>
  <si>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</si>
  <si>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</si>
  <si>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</si>
  <si>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</si>
  <si>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</si>
  <si>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</si>
  <si>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</si>
  <si>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</si>
  <si>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</si>
  <si>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</si>
  <si>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</si>
  <si>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</si>
  <si>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</si>
  <si>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</si>
  <si>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</si>
  <si>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</si>
  <si>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</si>
  <si>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</si>
  <si>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</si>
  <si>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</si>
  <si>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</si>
  <si>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</si>
  <si>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</si>
  <si>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</si>
  <si>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</si>
  <si>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</si>
  <si>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</si>
  <si>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</si>
  <si>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</si>
  <si>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</si>
  <si>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</si>
  <si>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</si>
  <si>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</si>
  <si>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</si>
  <si>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</si>
  <si>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</si>
  <si>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</si>
  <si>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</si>
  <si>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</si>
  <si>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</si>
  <si>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</si>
  <si>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</si>
  <si>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</si>
  <si>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</si>
  <si>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</si>
  <si>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</si>
  <si>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</si>
  <si>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</si>
  <si>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</si>
  <si>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</si>
  <si>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</si>
  <si>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</si>
  <si>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</si>
  <si>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</si>
  <si>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</si>
  <si>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</si>
  <si>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</si>
  <si>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</si>
  <si>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</si>
  <si>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</si>
  <si>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</si>
  <si>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</si>
  <si>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</si>
  <si>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</si>
  <si>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</si>
  <si>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</si>
  <si>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</si>
  <si>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</si>
  <si>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</si>
  <si>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</si>
  <si>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</si>
  <si>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</si>
  <si>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</si>
  <si>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</si>
  <si>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</si>
  <si>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</si>
  <si>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</si>
  <si>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</si>
  <si>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</si>
  <si>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</si>
  <si>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</si>
  <si>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</si>
  <si>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</si>
  <si>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</si>
  <si>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</si>
  <si>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</si>
  <si>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</si>
  <si>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</si>
  <si>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</si>
  <si>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</si>
  <si>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</si>
  <si>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</si>
  <si>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</si>
  <si>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</si>
  <si>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</si>
  <si>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</si>
  <si>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</si>
  <si>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</si>
  <si>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</si>
  <si>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</si>
  <si>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</si>
  <si>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</si>
  <si>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</si>
  <si>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</si>
  <si>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</si>
  <si>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</si>
  <si>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</si>
  <si>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</si>
  <si>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</si>
  <si>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</si>
  <si>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</si>
  <si>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</si>
  <si>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</si>
  <si>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</si>
  <si>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</si>
  <si>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</si>
  <si>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</si>
  <si>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</si>
  <si>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</si>
  <si>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</si>
  <si>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</si>
  <si>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</si>
  <si>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</si>
  <si>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</si>
  <si>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</si>
  <si>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</si>
  <si>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</si>
  <si>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</si>
  <si>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</si>
  <si>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</si>
  <si>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</si>
  <si>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</si>
  <si>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</si>
  <si>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</si>
  <si>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</si>
  <si>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</si>
  <si>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</si>
  <si>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</si>
  <si>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</si>
  <si>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</si>
  <si>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</si>
  <si>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</si>
  <si>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</si>
  <si>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</si>
  <si>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</si>
  <si>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</si>
  <si>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</si>
  <si>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</si>
  <si>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</si>
  <si>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</si>
  <si>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</si>
  <si>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</si>
  <si>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</si>
  <si>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</si>
  <si>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</si>
  <si>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</si>
  <si>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</si>
  <si>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</si>
  <si>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</si>
  <si>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</si>
  <si>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</si>
  <si>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</si>
  <si>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</si>
  <si>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</si>
  <si>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</si>
  <si>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</si>
  <si>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</si>
  <si>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</si>
  <si>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</si>
  <si>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</si>
  <si>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</si>
  <si>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</si>
  <si>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</si>
  <si>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</si>
  <si>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</si>
  <si>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</si>
  <si>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</si>
  <si>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</si>
  <si>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</si>
  <si>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</si>
  <si>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</si>
  <si>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</si>
  <si>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</si>
  <si>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</si>
  <si>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</si>
  <si>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</si>
  <si>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</si>
  <si>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</si>
  <si>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</si>
  <si>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</si>
  <si>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</si>
  <si>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</si>
  <si>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</si>
  <si>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</si>
  <si>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</si>
  <si>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</si>
  <si>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</si>
  <si>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</si>
  <si>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</si>
  <si>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</si>
  <si>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</si>
  <si>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</si>
  <si>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</si>
  <si>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</si>
  <si>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</si>
  <si>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</si>
  <si>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</si>
  <si>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</si>
  <si>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</si>
  <si>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</si>
  <si>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</si>
  <si>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</si>
  <si>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</si>
  <si>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</si>
  <si>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</si>
  <si>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</si>
  <si>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</si>
  <si>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</si>
  <si>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</si>
  <si>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</si>
  <si>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</si>
  <si>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</si>
  <si>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</si>
  <si>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</si>
  <si>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</si>
  <si>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</si>
  <si>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</si>
  <si>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</si>
  <si>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</si>
  <si>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</si>
  <si>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</si>
  <si>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</si>
  <si>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</si>
  <si>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</si>
  <si>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</si>
  <si>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</si>
  <si>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</si>
  <si>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</si>
  <si>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</si>
  <si>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</si>
  <si>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</si>
  <si>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</si>
  <si>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</si>
  <si>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</si>
  <si>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</si>
  <si>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</si>
  <si>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</si>
  <si>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</si>
  <si>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</si>
  <si>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</si>
  <si>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</si>
  <si>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</si>
  <si>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</si>
  <si>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</si>
  <si>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</si>
  <si>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</si>
  <si>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</si>
  <si>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</si>
  <si>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</si>
  <si>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</si>
  <si>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</si>
  <si>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</si>
  <si>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</si>
  <si>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</si>
  <si>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</si>
  <si>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</si>
  <si>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</si>
  <si>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</si>
  <si>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</si>
  <si>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</si>
  <si>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</si>
  <si>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</si>
  <si>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</si>
  <si>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</si>
  <si>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</si>
  <si>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</si>
  <si>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</si>
  <si>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</si>
  <si>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</si>
  <si>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</si>
  <si>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53IS2023/10/17</t>
  </si>
  <si>
    <t>TPC MSEB</t>
  </si>
  <si>
    <t>HP</t>
  </si>
  <si>
    <t>CHANJUII</t>
  </si>
  <si>
    <t>AEML</t>
  </si>
  <si>
    <t>SOLAPUR_SOLAR</t>
  </si>
  <si>
    <t>NSLSUGAR</t>
  </si>
  <si>
    <t>SKS Raigarh</t>
  </si>
  <si>
    <t>ITCWIND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</si>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</sst>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156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160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160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160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160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160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160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160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160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160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160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160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160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160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160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160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160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160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160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160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160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160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160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160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160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160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160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160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160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160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160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160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160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160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160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160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162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162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162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162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162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158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158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158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158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158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158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158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158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158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158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160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160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160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160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160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160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160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160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160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160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160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160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160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160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160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160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160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160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160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160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160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160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160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160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160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160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160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160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160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160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160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160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160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160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160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160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158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158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158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158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150</v>
          </cell>
          <cell r="G5">
            <v>420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132.9</v>
          </cell>
          <cell r="O5">
            <v>210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150</v>
          </cell>
          <cell r="G6">
            <v>420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132.9</v>
          </cell>
          <cell r="O6">
            <v>210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150</v>
          </cell>
          <cell r="G7">
            <v>420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132.9</v>
          </cell>
          <cell r="O7">
            <v>210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150</v>
          </cell>
          <cell r="G8">
            <v>420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132.9</v>
          </cell>
          <cell r="O8">
            <v>210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150</v>
          </cell>
          <cell r="G9">
            <v>420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122.12</v>
          </cell>
          <cell r="O9">
            <v>130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150</v>
          </cell>
          <cell r="G10">
            <v>420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122.12</v>
          </cell>
          <cell r="O10">
            <v>130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150</v>
          </cell>
          <cell r="G11">
            <v>420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122.12</v>
          </cell>
          <cell r="O11">
            <v>130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420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160</v>
          </cell>
          <cell r="O12">
            <v>130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420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160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420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160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420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160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420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160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420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160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420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160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420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160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420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160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420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160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420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160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420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160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420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160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420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160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420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160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420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160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420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160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420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160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420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160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420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160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420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160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420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160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420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160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420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160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420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160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420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160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420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160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420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200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420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200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420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200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420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200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420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200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420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200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420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157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420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157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420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157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420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157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420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157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420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157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420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420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420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420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420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420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420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420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420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420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420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420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420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420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420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420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420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420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420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420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420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170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420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205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420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270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420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255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420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235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420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205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420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420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420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420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420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420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420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420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420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234.51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420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234.51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420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234.51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420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234.51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420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234.51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420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234.51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420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190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420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190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420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190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420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190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420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190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420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190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420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190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420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190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420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190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420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190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45216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284</v>
      </c>
    </row>
    <row r="9" spans="1:3">
      <c r="A9" s="46" t="s">
        <v>450</v>
      </c>
      <c r="B9" s="201">
        <v>45216.980914351851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45216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11.2</v>
      </c>
      <c r="C3" s="198">
        <v>11.2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4.6726399999999995</v>
      </c>
      <c r="J3" s="21">
        <f>C3*E3/100</f>
        <v>2.6129599999999997</v>
      </c>
      <c r="K3" s="21">
        <f>C3*F3/100</f>
        <v>3.3700799999999997</v>
      </c>
      <c r="L3" s="21">
        <f>C3*G3/100</f>
        <v>0.54432000000000003</v>
      </c>
      <c r="M3" s="158">
        <f>SUM(I3:L3)</f>
        <v>11.2</v>
      </c>
      <c r="N3" s="22"/>
      <c r="P3" s="37">
        <f t="shared" ref="P3:P34" si="1">I3</f>
        <v>4.6726399999999995</v>
      </c>
      <c r="Q3" s="37">
        <f t="shared" ref="Q3:Q34" si="2">J3</f>
        <v>2.6129599999999997</v>
      </c>
      <c r="R3" s="37">
        <f t="shared" ref="R3:R34" si="3">K3</f>
        <v>3.3700799999999997</v>
      </c>
      <c r="S3" s="37">
        <f t="shared" ref="S3:S34" si="4">L3</f>
        <v>0.54432000000000003</v>
      </c>
      <c r="T3" s="37">
        <f>SUM(P3:S3)</f>
        <v>11.2</v>
      </c>
    </row>
    <row r="4" spans="1:20">
      <c r="A4" s="8" t="s">
        <v>46</v>
      </c>
      <c r="B4" s="198">
        <v>11.2</v>
      </c>
      <c r="C4" s="198">
        <v>11.2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4.6726399999999995</v>
      </c>
      <c r="J4" s="21">
        <f t="shared" ref="J4:J67" si="6">C4*E4/100</f>
        <v>2.6129599999999997</v>
      </c>
      <c r="K4" s="21">
        <f t="shared" ref="K4:K67" si="7">C4*F4/100</f>
        <v>3.3700799999999997</v>
      </c>
      <c r="L4" s="21">
        <f t="shared" ref="L4:L67" si="8">C4*G4/100</f>
        <v>0.54432000000000003</v>
      </c>
      <c r="M4" s="159">
        <f t="shared" ref="M4:M67" si="9">SUM(I4:L4)</f>
        <v>11.2</v>
      </c>
      <c r="N4" s="22"/>
      <c r="P4" s="37">
        <f t="shared" si="1"/>
        <v>4.6726399999999995</v>
      </c>
      <c r="Q4" s="37">
        <f t="shared" si="2"/>
        <v>2.6129599999999997</v>
      </c>
      <c r="R4" s="37">
        <f t="shared" si="3"/>
        <v>3.3700799999999997</v>
      </c>
      <c r="S4" s="37">
        <f t="shared" si="4"/>
        <v>0.54432000000000003</v>
      </c>
      <c r="T4" s="37">
        <f t="shared" ref="T4:T67" si="10">SUM(P4:S4)</f>
        <v>11.2</v>
      </c>
    </row>
    <row r="5" spans="1:20">
      <c r="A5" s="8" t="s">
        <v>47</v>
      </c>
      <c r="B5" s="198">
        <v>11.2</v>
      </c>
      <c r="C5" s="198">
        <v>11.2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4.6726399999999995</v>
      </c>
      <c r="J5" s="21">
        <f t="shared" si="6"/>
        <v>2.6129599999999997</v>
      </c>
      <c r="K5" s="21">
        <f t="shared" si="7"/>
        <v>3.3700799999999997</v>
      </c>
      <c r="L5" s="21">
        <f t="shared" si="8"/>
        <v>0.54432000000000003</v>
      </c>
      <c r="M5" s="159">
        <f t="shared" si="9"/>
        <v>11.2</v>
      </c>
      <c r="N5" s="22"/>
      <c r="P5" s="37">
        <f t="shared" si="1"/>
        <v>4.6726399999999995</v>
      </c>
      <c r="Q5" s="37">
        <f t="shared" si="2"/>
        <v>2.6129599999999997</v>
      </c>
      <c r="R5" s="37">
        <f t="shared" si="3"/>
        <v>3.3700799999999997</v>
      </c>
      <c r="S5" s="37">
        <f t="shared" si="4"/>
        <v>0.54432000000000003</v>
      </c>
      <c r="T5" s="37">
        <f t="shared" si="10"/>
        <v>11.2</v>
      </c>
    </row>
    <row r="6" spans="1:20">
      <c r="A6" s="8" t="s">
        <v>48</v>
      </c>
      <c r="B6" s="198">
        <v>11.2</v>
      </c>
      <c r="C6" s="198">
        <v>11.2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4.6726399999999995</v>
      </c>
      <c r="J6" s="21">
        <f t="shared" si="6"/>
        <v>2.6129599999999997</v>
      </c>
      <c r="K6" s="21">
        <f t="shared" si="7"/>
        <v>3.3700799999999997</v>
      </c>
      <c r="L6" s="21">
        <f t="shared" si="8"/>
        <v>0.54432000000000003</v>
      </c>
      <c r="M6" s="159">
        <f t="shared" si="9"/>
        <v>11.2</v>
      </c>
      <c r="N6" s="22"/>
      <c r="P6" s="37">
        <f t="shared" si="1"/>
        <v>4.6726399999999995</v>
      </c>
      <c r="Q6" s="37">
        <f t="shared" si="2"/>
        <v>2.6129599999999997</v>
      </c>
      <c r="R6" s="37">
        <f t="shared" si="3"/>
        <v>3.3700799999999997</v>
      </c>
      <c r="S6" s="37">
        <f t="shared" si="4"/>
        <v>0.54432000000000003</v>
      </c>
      <c r="T6" s="37">
        <f t="shared" si="10"/>
        <v>11.2</v>
      </c>
    </row>
    <row r="7" spans="1:20">
      <c r="A7" s="8" t="s">
        <v>49</v>
      </c>
      <c r="B7" s="198">
        <v>11.2</v>
      </c>
      <c r="C7" s="198">
        <v>11.2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4.6726399999999995</v>
      </c>
      <c r="J7" s="21">
        <f t="shared" si="6"/>
        <v>2.6129599999999997</v>
      </c>
      <c r="K7" s="21">
        <f t="shared" si="7"/>
        <v>3.3700799999999997</v>
      </c>
      <c r="L7" s="21">
        <f t="shared" si="8"/>
        <v>0.54432000000000003</v>
      </c>
      <c r="M7" s="159">
        <f t="shared" si="9"/>
        <v>11.2</v>
      </c>
      <c r="N7" s="22"/>
      <c r="P7" s="37">
        <f t="shared" si="1"/>
        <v>4.6726399999999995</v>
      </c>
      <c r="Q7" s="37">
        <f t="shared" si="2"/>
        <v>2.6129599999999997</v>
      </c>
      <c r="R7" s="37">
        <f t="shared" si="3"/>
        <v>3.3700799999999997</v>
      </c>
      <c r="S7" s="37">
        <f t="shared" si="4"/>
        <v>0.54432000000000003</v>
      </c>
      <c r="T7" s="37">
        <f t="shared" si="10"/>
        <v>11.2</v>
      </c>
    </row>
    <row r="8" spans="1:20">
      <c r="A8" s="8" t="s">
        <v>50</v>
      </c>
      <c r="B8" s="198">
        <v>11.2</v>
      </c>
      <c r="C8" s="198">
        <v>11.2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4.6726399999999995</v>
      </c>
      <c r="J8" s="21">
        <f t="shared" si="6"/>
        <v>2.6129599999999997</v>
      </c>
      <c r="K8" s="21">
        <f t="shared" si="7"/>
        <v>3.3700799999999997</v>
      </c>
      <c r="L8" s="21">
        <f t="shared" si="8"/>
        <v>0.54432000000000003</v>
      </c>
      <c r="M8" s="159">
        <f t="shared" si="9"/>
        <v>11.2</v>
      </c>
      <c r="N8" s="22"/>
      <c r="P8" s="37">
        <f t="shared" si="1"/>
        <v>4.6726399999999995</v>
      </c>
      <c r="Q8" s="37">
        <f t="shared" si="2"/>
        <v>2.6129599999999997</v>
      </c>
      <c r="R8" s="37">
        <f t="shared" si="3"/>
        <v>3.3700799999999997</v>
      </c>
      <c r="S8" s="37">
        <f t="shared" si="4"/>
        <v>0.54432000000000003</v>
      </c>
      <c r="T8" s="37">
        <f t="shared" si="10"/>
        <v>11.2</v>
      </c>
    </row>
    <row r="9" spans="1:20">
      <c r="A9" s="8" t="s">
        <v>51</v>
      </c>
      <c r="B9" s="198">
        <v>11.2</v>
      </c>
      <c r="C9" s="198">
        <v>11.2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4.6726399999999995</v>
      </c>
      <c r="J9" s="21">
        <f t="shared" si="6"/>
        <v>2.6129599999999997</v>
      </c>
      <c r="K9" s="21">
        <f t="shared" si="7"/>
        <v>3.3700799999999997</v>
      </c>
      <c r="L9" s="21">
        <f t="shared" si="8"/>
        <v>0.54432000000000003</v>
      </c>
      <c r="M9" s="159">
        <f t="shared" si="9"/>
        <v>11.2</v>
      </c>
      <c r="N9" s="22"/>
      <c r="P9" s="37">
        <f t="shared" si="1"/>
        <v>4.6726399999999995</v>
      </c>
      <c r="Q9" s="37">
        <f t="shared" si="2"/>
        <v>2.6129599999999997</v>
      </c>
      <c r="R9" s="37">
        <f t="shared" si="3"/>
        <v>3.3700799999999997</v>
      </c>
      <c r="S9" s="37">
        <f t="shared" si="4"/>
        <v>0.54432000000000003</v>
      </c>
      <c r="T9" s="37">
        <f t="shared" si="10"/>
        <v>11.2</v>
      </c>
    </row>
    <row r="10" spans="1:20">
      <c r="A10" s="8" t="s">
        <v>52</v>
      </c>
      <c r="B10" s="198">
        <v>11.2</v>
      </c>
      <c r="C10" s="198">
        <v>11.2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4.6726399999999995</v>
      </c>
      <c r="J10" s="21">
        <f t="shared" si="6"/>
        <v>2.6129599999999997</v>
      </c>
      <c r="K10" s="21">
        <f t="shared" si="7"/>
        <v>3.3700799999999997</v>
      </c>
      <c r="L10" s="21">
        <f t="shared" si="8"/>
        <v>0.54432000000000003</v>
      </c>
      <c r="M10" s="159">
        <f t="shared" si="9"/>
        <v>11.2</v>
      </c>
      <c r="N10" s="22"/>
      <c r="P10" s="37">
        <f t="shared" si="1"/>
        <v>4.6726399999999995</v>
      </c>
      <c r="Q10" s="37">
        <f t="shared" si="2"/>
        <v>2.6129599999999997</v>
      </c>
      <c r="R10" s="37">
        <f t="shared" si="3"/>
        <v>3.3700799999999997</v>
      </c>
      <c r="S10" s="37">
        <f t="shared" si="4"/>
        <v>0.54432000000000003</v>
      </c>
      <c r="T10" s="37">
        <f t="shared" si="10"/>
        <v>11.2</v>
      </c>
    </row>
    <row r="11" spans="1:20">
      <c r="A11" s="8" t="s">
        <v>53</v>
      </c>
      <c r="B11" s="198">
        <v>11.2</v>
      </c>
      <c r="C11" s="198">
        <v>11.2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4.6726399999999995</v>
      </c>
      <c r="J11" s="21">
        <f t="shared" si="6"/>
        <v>2.6129599999999997</v>
      </c>
      <c r="K11" s="21">
        <f t="shared" si="7"/>
        <v>3.3700799999999997</v>
      </c>
      <c r="L11" s="21">
        <f t="shared" si="8"/>
        <v>0.54432000000000003</v>
      </c>
      <c r="M11" s="159">
        <f t="shared" si="9"/>
        <v>11.2</v>
      </c>
      <c r="N11" s="22"/>
      <c r="P11" s="37">
        <f t="shared" si="1"/>
        <v>4.6726399999999995</v>
      </c>
      <c r="Q11" s="37">
        <f t="shared" si="2"/>
        <v>2.6129599999999997</v>
      </c>
      <c r="R11" s="37">
        <f t="shared" si="3"/>
        <v>3.3700799999999997</v>
      </c>
      <c r="S11" s="37">
        <f t="shared" si="4"/>
        <v>0.54432000000000003</v>
      </c>
      <c r="T11" s="37">
        <f t="shared" si="10"/>
        <v>11.2</v>
      </c>
    </row>
    <row r="12" spans="1:20">
      <c r="A12" s="8" t="s">
        <v>54</v>
      </c>
      <c r="B12" s="198">
        <v>11.2</v>
      </c>
      <c r="C12" s="198">
        <v>11.2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4.6726399999999995</v>
      </c>
      <c r="J12" s="21">
        <f t="shared" si="6"/>
        <v>2.6129599999999997</v>
      </c>
      <c r="K12" s="21">
        <f t="shared" si="7"/>
        <v>3.3700799999999997</v>
      </c>
      <c r="L12" s="21">
        <f t="shared" si="8"/>
        <v>0.54432000000000003</v>
      </c>
      <c r="M12" s="159">
        <f t="shared" si="9"/>
        <v>11.2</v>
      </c>
      <c r="N12" s="22"/>
      <c r="P12" s="37">
        <f t="shared" si="1"/>
        <v>4.6726399999999995</v>
      </c>
      <c r="Q12" s="37">
        <f t="shared" si="2"/>
        <v>2.6129599999999997</v>
      </c>
      <c r="R12" s="37">
        <f t="shared" si="3"/>
        <v>3.3700799999999997</v>
      </c>
      <c r="S12" s="37">
        <f t="shared" si="4"/>
        <v>0.54432000000000003</v>
      </c>
      <c r="T12" s="37">
        <f t="shared" si="10"/>
        <v>11.2</v>
      </c>
    </row>
    <row r="13" spans="1:20">
      <c r="A13" s="8" t="s">
        <v>55</v>
      </c>
      <c r="B13" s="198">
        <v>11.2</v>
      </c>
      <c r="C13" s="198">
        <v>11.2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4.6726399999999995</v>
      </c>
      <c r="J13" s="21">
        <f t="shared" si="6"/>
        <v>2.6129599999999997</v>
      </c>
      <c r="K13" s="21">
        <f t="shared" si="7"/>
        <v>3.3700799999999997</v>
      </c>
      <c r="L13" s="21">
        <f t="shared" si="8"/>
        <v>0.54432000000000003</v>
      </c>
      <c r="M13" s="159">
        <f t="shared" si="9"/>
        <v>11.2</v>
      </c>
      <c r="N13" s="22"/>
      <c r="P13" s="37">
        <f t="shared" si="1"/>
        <v>4.6726399999999995</v>
      </c>
      <c r="Q13" s="37">
        <f t="shared" si="2"/>
        <v>2.6129599999999997</v>
      </c>
      <c r="R13" s="37">
        <f t="shared" si="3"/>
        <v>3.3700799999999997</v>
      </c>
      <c r="S13" s="37">
        <f t="shared" si="4"/>
        <v>0.54432000000000003</v>
      </c>
      <c r="T13" s="37">
        <f t="shared" si="10"/>
        <v>11.2</v>
      </c>
    </row>
    <row r="14" spans="1:20">
      <c r="A14" s="8" t="s">
        <v>56</v>
      </c>
      <c r="B14" s="198">
        <v>11.2</v>
      </c>
      <c r="C14" s="198">
        <v>11.2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4.6726399999999995</v>
      </c>
      <c r="J14" s="21">
        <f t="shared" si="6"/>
        <v>2.6129599999999997</v>
      </c>
      <c r="K14" s="21">
        <f t="shared" si="7"/>
        <v>3.3700799999999997</v>
      </c>
      <c r="L14" s="21">
        <f t="shared" si="8"/>
        <v>0.54432000000000003</v>
      </c>
      <c r="M14" s="159">
        <f t="shared" si="9"/>
        <v>11.2</v>
      </c>
      <c r="N14" s="22"/>
      <c r="P14" s="37">
        <f t="shared" si="1"/>
        <v>4.6726399999999995</v>
      </c>
      <c r="Q14" s="37">
        <f t="shared" si="2"/>
        <v>2.6129599999999997</v>
      </c>
      <c r="R14" s="37">
        <f t="shared" si="3"/>
        <v>3.3700799999999997</v>
      </c>
      <c r="S14" s="37">
        <f t="shared" si="4"/>
        <v>0.54432000000000003</v>
      </c>
      <c r="T14" s="37">
        <f t="shared" si="10"/>
        <v>11.2</v>
      </c>
    </row>
    <row r="15" spans="1:20">
      <c r="A15" s="8" t="s">
        <v>57</v>
      </c>
      <c r="B15" s="198">
        <v>11.2</v>
      </c>
      <c r="C15" s="198">
        <v>11.2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4.6726399999999995</v>
      </c>
      <c r="J15" s="21">
        <f t="shared" si="6"/>
        <v>2.6129599999999997</v>
      </c>
      <c r="K15" s="21">
        <f t="shared" si="7"/>
        <v>3.3700799999999997</v>
      </c>
      <c r="L15" s="21">
        <f t="shared" si="8"/>
        <v>0.54432000000000003</v>
      </c>
      <c r="M15" s="159">
        <f t="shared" si="9"/>
        <v>11.2</v>
      </c>
      <c r="N15" s="22"/>
      <c r="P15" s="37">
        <f t="shared" si="1"/>
        <v>4.6726399999999995</v>
      </c>
      <c r="Q15" s="37">
        <f t="shared" si="2"/>
        <v>2.6129599999999997</v>
      </c>
      <c r="R15" s="37">
        <f t="shared" si="3"/>
        <v>3.3700799999999997</v>
      </c>
      <c r="S15" s="37">
        <f t="shared" si="4"/>
        <v>0.54432000000000003</v>
      </c>
      <c r="T15" s="37">
        <f t="shared" si="10"/>
        <v>11.2</v>
      </c>
    </row>
    <row r="16" spans="1:20">
      <c r="A16" s="8" t="s">
        <v>58</v>
      </c>
      <c r="B16" s="198">
        <v>11.2</v>
      </c>
      <c r="C16" s="198">
        <v>11.2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4.6726399999999995</v>
      </c>
      <c r="J16" s="21">
        <f t="shared" si="6"/>
        <v>2.6129599999999997</v>
      </c>
      <c r="K16" s="21">
        <f t="shared" si="7"/>
        <v>3.3700799999999997</v>
      </c>
      <c r="L16" s="21">
        <f t="shared" si="8"/>
        <v>0.54432000000000003</v>
      </c>
      <c r="M16" s="159">
        <f t="shared" si="9"/>
        <v>11.2</v>
      </c>
      <c r="N16" s="22"/>
      <c r="P16" s="37">
        <f t="shared" si="1"/>
        <v>4.6726399999999995</v>
      </c>
      <c r="Q16" s="37">
        <f t="shared" si="2"/>
        <v>2.6129599999999997</v>
      </c>
      <c r="R16" s="37">
        <f t="shared" si="3"/>
        <v>3.3700799999999997</v>
      </c>
      <c r="S16" s="37">
        <f t="shared" si="4"/>
        <v>0.54432000000000003</v>
      </c>
      <c r="T16" s="37">
        <f t="shared" si="10"/>
        <v>11.2</v>
      </c>
    </row>
    <row r="17" spans="1:20">
      <c r="A17" s="8" t="s">
        <v>59</v>
      </c>
      <c r="B17" s="198">
        <v>11.2</v>
      </c>
      <c r="C17" s="198">
        <v>11.2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4.6726399999999995</v>
      </c>
      <c r="J17" s="21">
        <f t="shared" si="6"/>
        <v>2.6129599999999997</v>
      </c>
      <c r="K17" s="21">
        <f t="shared" si="7"/>
        <v>3.3700799999999997</v>
      </c>
      <c r="L17" s="21">
        <f t="shared" si="8"/>
        <v>0.54432000000000003</v>
      </c>
      <c r="M17" s="159">
        <f t="shared" si="9"/>
        <v>11.2</v>
      </c>
      <c r="N17" s="22"/>
      <c r="P17" s="37">
        <f t="shared" si="1"/>
        <v>4.6726399999999995</v>
      </c>
      <c r="Q17" s="37">
        <f t="shared" si="2"/>
        <v>2.6129599999999997</v>
      </c>
      <c r="R17" s="37">
        <f t="shared" si="3"/>
        <v>3.3700799999999997</v>
      </c>
      <c r="S17" s="37">
        <f t="shared" si="4"/>
        <v>0.54432000000000003</v>
      </c>
      <c r="T17" s="37">
        <f t="shared" si="10"/>
        <v>11.2</v>
      </c>
    </row>
    <row r="18" spans="1:20">
      <c r="A18" s="8" t="s">
        <v>60</v>
      </c>
      <c r="B18" s="198">
        <v>11.2</v>
      </c>
      <c r="C18" s="198">
        <v>11.2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4.6726399999999995</v>
      </c>
      <c r="J18" s="21">
        <f t="shared" si="6"/>
        <v>2.6129599999999997</v>
      </c>
      <c r="K18" s="21">
        <f t="shared" si="7"/>
        <v>3.3700799999999997</v>
      </c>
      <c r="L18" s="21">
        <f t="shared" si="8"/>
        <v>0.54432000000000003</v>
      </c>
      <c r="M18" s="159">
        <f t="shared" si="9"/>
        <v>11.2</v>
      </c>
      <c r="N18" s="22"/>
      <c r="P18" s="37">
        <f t="shared" si="1"/>
        <v>4.6726399999999995</v>
      </c>
      <c r="Q18" s="37">
        <f t="shared" si="2"/>
        <v>2.6129599999999997</v>
      </c>
      <c r="R18" s="37">
        <f t="shared" si="3"/>
        <v>3.3700799999999997</v>
      </c>
      <c r="S18" s="37">
        <f t="shared" si="4"/>
        <v>0.54432000000000003</v>
      </c>
      <c r="T18" s="37">
        <f t="shared" si="10"/>
        <v>11.2</v>
      </c>
    </row>
    <row r="19" spans="1:20">
      <c r="A19" s="8" t="s">
        <v>61</v>
      </c>
      <c r="B19" s="198">
        <v>11.2</v>
      </c>
      <c r="C19" s="198">
        <v>11.2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4.6726399999999995</v>
      </c>
      <c r="J19" s="21">
        <f t="shared" si="6"/>
        <v>2.6129599999999997</v>
      </c>
      <c r="K19" s="21">
        <f t="shared" si="7"/>
        <v>3.3700799999999997</v>
      </c>
      <c r="L19" s="21">
        <f t="shared" si="8"/>
        <v>0.54432000000000003</v>
      </c>
      <c r="M19" s="159">
        <f t="shared" si="9"/>
        <v>11.2</v>
      </c>
      <c r="N19" s="22"/>
      <c r="P19" s="37">
        <f t="shared" si="1"/>
        <v>4.6726399999999995</v>
      </c>
      <c r="Q19" s="37">
        <f t="shared" si="2"/>
        <v>2.6129599999999997</v>
      </c>
      <c r="R19" s="37">
        <f t="shared" si="3"/>
        <v>3.3700799999999997</v>
      </c>
      <c r="S19" s="37">
        <f t="shared" si="4"/>
        <v>0.54432000000000003</v>
      </c>
      <c r="T19" s="37">
        <f t="shared" si="10"/>
        <v>11.2</v>
      </c>
    </row>
    <row r="20" spans="1:20">
      <c r="A20" s="8" t="s">
        <v>62</v>
      </c>
      <c r="B20" s="198">
        <v>11.2</v>
      </c>
      <c r="C20" s="198">
        <v>11.2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4.6726399999999995</v>
      </c>
      <c r="J20" s="21">
        <f t="shared" si="6"/>
        <v>2.6129599999999997</v>
      </c>
      <c r="K20" s="21">
        <f t="shared" si="7"/>
        <v>3.3700799999999997</v>
      </c>
      <c r="L20" s="21">
        <f t="shared" si="8"/>
        <v>0.54432000000000003</v>
      </c>
      <c r="M20" s="159">
        <f t="shared" si="9"/>
        <v>11.2</v>
      </c>
      <c r="N20" s="22"/>
      <c r="P20" s="37">
        <f t="shared" si="1"/>
        <v>4.6726399999999995</v>
      </c>
      <c r="Q20" s="37">
        <f t="shared" si="2"/>
        <v>2.6129599999999997</v>
      </c>
      <c r="R20" s="37">
        <f t="shared" si="3"/>
        <v>3.3700799999999997</v>
      </c>
      <c r="S20" s="37">
        <f t="shared" si="4"/>
        <v>0.54432000000000003</v>
      </c>
      <c r="T20" s="37">
        <f t="shared" si="10"/>
        <v>11.2</v>
      </c>
    </row>
    <row r="21" spans="1:20">
      <c r="A21" s="8" t="s">
        <v>63</v>
      </c>
      <c r="B21" s="198">
        <v>11.2</v>
      </c>
      <c r="C21" s="198">
        <v>11.2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4.6726399999999995</v>
      </c>
      <c r="J21" s="21">
        <f t="shared" si="6"/>
        <v>2.6129599999999997</v>
      </c>
      <c r="K21" s="21">
        <f t="shared" si="7"/>
        <v>3.3700799999999997</v>
      </c>
      <c r="L21" s="21">
        <f t="shared" si="8"/>
        <v>0.54432000000000003</v>
      </c>
      <c r="M21" s="159">
        <f t="shared" si="9"/>
        <v>11.2</v>
      </c>
      <c r="N21" s="22"/>
      <c r="P21" s="37">
        <f t="shared" si="1"/>
        <v>4.6726399999999995</v>
      </c>
      <c r="Q21" s="37">
        <f t="shared" si="2"/>
        <v>2.6129599999999997</v>
      </c>
      <c r="R21" s="37">
        <f t="shared" si="3"/>
        <v>3.3700799999999997</v>
      </c>
      <c r="S21" s="37">
        <f t="shared" si="4"/>
        <v>0.54432000000000003</v>
      </c>
      <c r="T21" s="37">
        <f t="shared" si="10"/>
        <v>11.2</v>
      </c>
    </row>
    <row r="22" spans="1:20">
      <c r="A22" s="8" t="s">
        <v>64</v>
      </c>
      <c r="B22" s="198">
        <v>11.2</v>
      </c>
      <c r="C22" s="198">
        <v>11.2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4.6726399999999995</v>
      </c>
      <c r="J22" s="21">
        <f t="shared" si="6"/>
        <v>2.6129599999999997</v>
      </c>
      <c r="K22" s="21">
        <f t="shared" si="7"/>
        <v>3.3700799999999997</v>
      </c>
      <c r="L22" s="21">
        <f t="shared" si="8"/>
        <v>0.54432000000000003</v>
      </c>
      <c r="M22" s="159">
        <f t="shared" si="9"/>
        <v>11.2</v>
      </c>
      <c r="N22" s="22"/>
      <c r="P22" s="37">
        <f t="shared" si="1"/>
        <v>4.6726399999999995</v>
      </c>
      <c r="Q22" s="37">
        <f t="shared" si="2"/>
        <v>2.6129599999999997</v>
      </c>
      <c r="R22" s="37">
        <f t="shared" si="3"/>
        <v>3.3700799999999997</v>
      </c>
      <c r="S22" s="37">
        <f t="shared" si="4"/>
        <v>0.54432000000000003</v>
      </c>
      <c r="T22" s="37">
        <f t="shared" si="10"/>
        <v>11.2</v>
      </c>
    </row>
    <row r="23" spans="1:20">
      <c r="A23" s="8" t="s">
        <v>65</v>
      </c>
      <c r="B23" s="198">
        <v>11.2</v>
      </c>
      <c r="C23" s="198">
        <v>11.2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4.6726399999999995</v>
      </c>
      <c r="J23" s="21">
        <f t="shared" si="6"/>
        <v>2.6129599999999997</v>
      </c>
      <c r="K23" s="21">
        <f t="shared" si="7"/>
        <v>3.3700799999999997</v>
      </c>
      <c r="L23" s="21">
        <f t="shared" si="8"/>
        <v>0.54432000000000003</v>
      </c>
      <c r="M23" s="159">
        <f t="shared" si="9"/>
        <v>11.2</v>
      </c>
      <c r="N23" s="22"/>
      <c r="P23" s="37">
        <f t="shared" si="1"/>
        <v>4.6726399999999995</v>
      </c>
      <c r="Q23" s="37">
        <f t="shared" si="2"/>
        <v>2.6129599999999997</v>
      </c>
      <c r="R23" s="37">
        <f t="shared" si="3"/>
        <v>3.3700799999999997</v>
      </c>
      <c r="S23" s="37">
        <f t="shared" si="4"/>
        <v>0.54432000000000003</v>
      </c>
      <c r="T23" s="37">
        <f t="shared" si="10"/>
        <v>11.2</v>
      </c>
    </row>
    <row r="24" spans="1:20">
      <c r="A24" s="8" t="s">
        <v>66</v>
      </c>
      <c r="B24" s="198">
        <v>11.2</v>
      </c>
      <c r="C24" s="198">
        <v>11.2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4.6726399999999995</v>
      </c>
      <c r="J24" s="21">
        <f t="shared" si="6"/>
        <v>2.6129599999999997</v>
      </c>
      <c r="K24" s="21">
        <f t="shared" si="7"/>
        <v>3.3700799999999997</v>
      </c>
      <c r="L24" s="21">
        <f t="shared" si="8"/>
        <v>0.54432000000000003</v>
      </c>
      <c r="M24" s="159">
        <f t="shared" si="9"/>
        <v>11.2</v>
      </c>
      <c r="N24" s="22"/>
      <c r="P24" s="37">
        <f t="shared" si="1"/>
        <v>4.6726399999999995</v>
      </c>
      <c r="Q24" s="37">
        <f t="shared" si="2"/>
        <v>2.6129599999999997</v>
      </c>
      <c r="R24" s="37">
        <f t="shared" si="3"/>
        <v>3.3700799999999997</v>
      </c>
      <c r="S24" s="37">
        <f t="shared" si="4"/>
        <v>0.54432000000000003</v>
      </c>
      <c r="T24" s="37">
        <f t="shared" si="10"/>
        <v>11.2</v>
      </c>
    </row>
    <row r="25" spans="1:20">
      <c r="A25" s="8" t="s">
        <v>67</v>
      </c>
      <c r="B25" s="198">
        <v>11.2</v>
      </c>
      <c r="C25" s="198">
        <v>11.2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4.6726399999999995</v>
      </c>
      <c r="J25" s="21">
        <f t="shared" si="6"/>
        <v>2.6129599999999997</v>
      </c>
      <c r="K25" s="21">
        <f t="shared" si="7"/>
        <v>3.3700799999999997</v>
      </c>
      <c r="L25" s="21">
        <f t="shared" si="8"/>
        <v>0.54432000000000003</v>
      </c>
      <c r="M25" s="159">
        <f t="shared" si="9"/>
        <v>11.2</v>
      </c>
      <c r="N25" s="22"/>
      <c r="P25" s="37">
        <f t="shared" si="1"/>
        <v>4.6726399999999995</v>
      </c>
      <c r="Q25" s="37">
        <f t="shared" si="2"/>
        <v>2.6129599999999997</v>
      </c>
      <c r="R25" s="37">
        <f t="shared" si="3"/>
        <v>3.3700799999999997</v>
      </c>
      <c r="S25" s="37">
        <f t="shared" si="4"/>
        <v>0.54432000000000003</v>
      </c>
      <c r="T25" s="37">
        <f t="shared" si="10"/>
        <v>11.2</v>
      </c>
    </row>
    <row r="26" spans="1:20">
      <c r="A26" s="8" t="s">
        <v>68</v>
      </c>
      <c r="B26" s="198">
        <v>11.2</v>
      </c>
      <c r="C26" s="198">
        <v>11.2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4.6726399999999995</v>
      </c>
      <c r="J26" s="21">
        <f t="shared" si="6"/>
        <v>2.6129599999999997</v>
      </c>
      <c r="K26" s="21">
        <f t="shared" si="7"/>
        <v>3.3700799999999997</v>
      </c>
      <c r="L26" s="21">
        <f t="shared" si="8"/>
        <v>0.54432000000000003</v>
      </c>
      <c r="M26" s="159">
        <f t="shared" si="9"/>
        <v>11.2</v>
      </c>
      <c r="N26" s="22"/>
      <c r="P26" s="37">
        <f t="shared" si="1"/>
        <v>4.6726399999999995</v>
      </c>
      <c r="Q26" s="37">
        <f t="shared" si="2"/>
        <v>2.6129599999999997</v>
      </c>
      <c r="R26" s="37">
        <f t="shared" si="3"/>
        <v>3.3700799999999997</v>
      </c>
      <c r="S26" s="37">
        <f t="shared" si="4"/>
        <v>0.54432000000000003</v>
      </c>
      <c r="T26" s="37">
        <f t="shared" si="10"/>
        <v>11.2</v>
      </c>
    </row>
    <row r="27" spans="1:20">
      <c r="A27" s="8" t="s">
        <v>69</v>
      </c>
      <c r="B27" s="198">
        <v>11.2</v>
      </c>
      <c r="C27" s="198">
        <v>11.2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4.6726399999999995</v>
      </c>
      <c r="J27" s="21">
        <f t="shared" si="6"/>
        <v>2.6129599999999997</v>
      </c>
      <c r="K27" s="21">
        <f t="shared" si="7"/>
        <v>3.3700799999999997</v>
      </c>
      <c r="L27" s="21">
        <f t="shared" si="8"/>
        <v>0.54432000000000003</v>
      </c>
      <c r="M27" s="159">
        <f t="shared" si="9"/>
        <v>11.2</v>
      </c>
      <c r="N27" s="22"/>
      <c r="P27" s="37">
        <f t="shared" si="1"/>
        <v>4.6726399999999995</v>
      </c>
      <c r="Q27" s="37">
        <f t="shared" si="2"/>
        <v>2.6129599999999997</v>
      </c>
      <c r="R27" s="37">
        <f t="shared" si="3"/>
        <v>3.3700799999999997</v>
      </c>
      <c r="S27" s="37">
        <f t="shared" si="4"/>
        <v>0.54432000000000003</v>
      </c>
      <c r="T27" s="37">
        <f t="shared" si="10"/>
        <v>11.2</v>
      </c>
    </row>
    <row r="28" spans="1:20">
      <c r="A28" s="8" t="s">
        <v>70</v>
      </c>
      <c r="B28" s="198">
        <v>11.2</v>
      </c>
      <c r="C28" s="198">
        <v>11.2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4.6726399999999995</v>
      </c>
      <c r="J28" s="21">
        <f t="shared" si="6"/>
        <v>2.6129599999999997</v>
      </c>
      <c r="K28" s="21">
        <f t="shared" si="7"/>
        <v>3.3700799999999997</v>
      </c>
      <c r="L28" s="21">
        <f t="shared" si="8"/>
        <v>0.54432000000000003</v>
      </c>
      <c r="M28" s="159">
        <f t="shared" si="9"/>
        <v>11.2</v>
      </c>
      <c r="N28" s="22"/>
      <c r="P28" s="37">
        <f t="shared" si="1"/>
        <v>4.6726399999999995</v>
      </c>
      <c r="Q28" s="37">
        <f t="shared" si="2"/>
        <v>2.6129599999999997</v>
      </c>
      <c r="R28" s="37">
        <f t="shared" si="3"/>
        <v>3.3700799999999997</v>
      </c>
      <c r="S28" s="37">
        <f t="shared" si="4"/>
        <v>0.54432000000000003</v>
      </c>
      <c r="T28" s="37">
        <f t="shared" si="10"/>
        <v>11.2</v>
      </c>
    </row>
    <row r="29" spans="1:20">
      <c r="A29" s="8" t="s">
        <v>71</v>
      </c>
      <c r="B29" s="198">
        <v>11.2</v>
      </c>
      <c r="C29" s="198">
        <v>11.2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4.6726399999999995</v>
      </c>
      <c r="J29" s="21">
        <f t="shared" si="6"/>
        <v>2.6129599999999997</v>
      </c>
      <c r="K29" s="21">
        <f t="shared" si="7"/>
        <v>3.3700799999999997</v>
      </c>
      <c r="L29" s="21">
        <f t="shared" si="8"/>
        <v>0.54432000000000003</v>
      </c>
      <c r="M29" s="159">
        <f t="shared" si="9"/>
        <v>11.2</v>
      </c>
      <c r="N29" s="22"/>
      <c r="P29" s="37">
        <f t="shared" si="1"/>
        <v>4.6726399999999995</v>
      </c>
      <c r="Q29" s="37">
        <f t="shared" si="2"/>
        <v>2.6129599999999997</v>
      </c>
      <c r="R29" s="37">
        <f t="shared" si="3"/>
        <v>3.3700799999999997</v>
      </c>
      <c r="S29" s="37">
        <f t="shared" si="4"/>
        <v>0.54432000000000003</v>
      </c>
      <c r="T29" s="37">
        <f t="shared" si="10"/>
        <v>11.2</v>
      </c>
    </row>
    <row r="30" spans="1:20">
      <c r="A30" s="8" t="s">
        <v>72</v>
      </c>
      <c r="B30" s="198">
        <v>11.2</v>
      </c>
      <c r="C30" s="198">
        <v>11.2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4.6726399999999995</v>
      </c>
      <c r="J30" s="21">
        <f t="shared" si="6"/>
        <v>2.6129599999999997</v>
      </c>
      <c r="K30" s="21">
        <f t="shared" si="7"/>
        <v>3.3700799999999997</v>
      </c>
      <c r="L30" s="21">
        <f t="shared" si="8"/>
        <v>0.54432000000000003</v>
      </c>
      <c r="M30" s="159">
        <f t="shared" si="9"/>
        <v>11.2</v>
      </c>
      <c r="N30" s="22"/>
      <c r="P30" s="37">
        <f t="shared" si="1"/>
        <v>4.6726399999999995</v>
      </c>
      <c r="Q30" s="37">
        <f t="shared" si="2"/>
        <v>2.6129599999999997</v>
      </c>
      <c r="R30" s="37">
        <f t="shared" si="3"/>
        <v>3.3700799999999997</v>
      </c>
      <c r="S30" s="37">
        <f t="shared" si="4"/>
        <v>0.54432000000000003</v>
      </c>
      <c r="T30" s="37">
        <f t="shared" si="10"/>
        <v>11.2</v>
      </c>
    </row>
    <row r="31" spans="1:20">
      <c r="A31" s="8" t="s">
        <v>73</v>
      </c>
      <c r="B31" s="198">
        <v>11.2</v>
      </c>
      <c r="C31" s="198">
        <v>11.2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4.6726399999999995</v>
      </c>
      <c r="J31" s="21">
        <f t="shared" si="6"/>
        <v>2.6129599999999997</v>
      </c>
      <c r="K31" s="21">
        <f t="shared" si="7"/>
        <v>3.3700799999999997</v>
      </c>
      <c r="L31" s="21">
        <f t="shared" si="8"/>
        <v>0.54432000000000003</v>
      </c>
      <c r="M31" s="159">
        <f t="shared" si="9"/>
        <v>11.2</v>
      </c>
      <c r="N31" s="22"/>
      <c r="P31" s="37">
        <f t="shared" si="1"/>
        <v>4.6726399999999995</v>
      </c>
      <c r="Q31" s="37">
        <f t="shared" si="2"/>
        <v>2.6129599999999997</v>
      </c>
      <c r="R31" s="37">
        <f t="shared" si="3"/>
        <v>3.3700799999999997</v>
      </c>
      <c r="S31" s="37">
        <f t="shared" si="4"/>
        <v>0.54432000000000003</v>
      </c>
      <c r="T31" s="37">
        <f t="shared" si="10"/>
        <v>11.2</v>
      </c>
    </row>
    <row r="32" spans="1:20">
      <c r="A32" s="8" t="s">
        <v>74</v>
      </c>
      <c r="B32" s="198">
        <v>11.2</v>
      </c>
      <c r="C32" s="198">
        <v>11.2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4.6726399999999995</v>
      </c>
      <c r="J32" s="21">
        <f t="shared" si="6"/>
        <v>2.6129599999999997</v>
      </c>
      <c r="K32" s="21">
        <f t="shared" si="7"/>
        <v>3.3700799999999997</v>
      </c>
      <c r="L32" s="21">
        <f t="shared" si="8"/>
        <v>0.54432000000000003</v>
      </c>
      <c r="M32" s="159">
        <f t="shared" si="9"/>
        <v>11.2</v>
      </c>
      <c r="N32" s="22"/>
      <c r="P32" s="37">
        <f t="shared" si="1"/>
        <v>4.6726399999999995</v>
      </c>
      <c r="Q32" s="37">
        <f t="shared" si="2"/>
        <v>2.6129599999999997</v>
      </c>
      <c r="R32" s="37">
        <f t="shared" si="3"/>
        <v>3.3700799999999997</v>
      </c>
      <c r="S32" s="37">
        <f t="shared" si="4"/>
        <v>0.54432000000000003</v>
      </c>
      <c r="T32" s="37">
        <f t="shared" si="10"/>
        <v>11.2</v>
      </c>
    </row>
    <row r="33" spans="1:20">
      <c r="A33" s="8" t="s">
        <v>75</v>
      </c>
      <c r="B33" s="198">
        <v>11.2</v>
      </c>
      <c r="C33" s="198">
        <v>11.2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4.6726399999999995</v>
      </c>
      <c r="J33" s="21">
        <f t="shared" si="6"/>
        <v>2.6129599999999997</v>
      </c>
      <c r="K33" s="21">
        <f t="shared" si="7"/>
        <v>3.3700799999999997</v>
      </c>
      <c r="L33" s="21">
        <f t="shared" si="8"/>
        <v>0.54432000000000003</v>
      </c>
      <c r="M33" s="159">
        <f t="shared" si="9"/>
        <v>11.2</v>
      </c>
      <c r="N33" s="22"/>
      <c r="P33" s="37">
        <f t="shared" si="1"/>
        <v>4.6726399999999995</v>
      </c>
      <c r="Q33" s="37">
        <f t="shared" si="2"/>
        <v>2.6129599999999997</v>
      </c>
      <c r="R33" s="37">
        <f t="shared" si="3"/>
        <v>3.3700799999999997</v>
      </c>
      <c r="S33" s="37">
        <f t="shared" si="4"/>
        <v>0.54432000000000003</v>
      </c>
      <c r="T33" s="37">
        <f t="shared" si="10"/>
        <v>11.2</v>
      </c>
    </row>
    <row r="34" spans="1:20">
      <c r="A34" s="8" t="s">
        <v>76</v>
      </c>
      <c r="B34" s="198">
        <v>11.2</v>
      </c>
      <c r="C34" s="198">
        <v>11.2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4.6726399999999995</v>
      </c>
      <c r="J34" s="21">
        <f t="shared" si="6"/>
        <v>2.6129599999999997</v>
      </c>
      <c r="K34" s="21">
        <f t="shared" si="7"/>
        <v>3.3700799999999997</v>
      </c>
      <c r="L34" s="21">
        <f t="shared" si="8"/>
        <v>0.54432000000000003</v>
      </c>
      <c r="M34" s="159">
        <f t="shared" si="9"/>
        <v>11.2</v>
      </c>
      <c r="N34" s="22"/>
      <c r="P34" s="37">
        <f t="shared" si="1"/>
        <v>4.6726399999999995</v>
      </c>
      <c r="Q34" s="37">
        <f t="shared" si="2"/>
        <v>2.6129599999999997</v>
      </c>
      <c r="R34" s="37">
        <f t="shared" si="3"/>
        <v>3.3700799999999997</v>
      </c>
      <c r="S34" s="37">
        <f t="shared" si="4"/>
        <v>0.54432000000000003</v>
      </c>
      <c r="T34" s="37">
        <f t="shared" si="10"/>
        <v>11.2</v>
      </c>
    </row>
    <row r="35" spans="1:20">
      <c r="A35" s="8" t="s">
        <v>77</v>
      </c>
      <c r="B35" s="198">
        <v>11.2</v>
      </c>
      <c r="C35" s="198">
        <v>11.2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4.6726399999999995</v>
      </c>
      <c r="J35" s="21">
        <f t="shared" si="6"/>
        <v>2.6129599999999997</v>
      </c>
      <c r="K35" s="21">
        <f t="shared" si="7"/>
        <v>3.3700799999999997</v>
      </c>
      <c r="L35" s="21">
        <f t="shared" si="8"/>
        <v>0.54432000000000003</v>
      </c>
      <c r="M35" s="159">
        <f t="shared" si="9"/>
        <v>11.2</v>
      </c>
      <c r="N35" s="22"/>
      <c r="P35" s="37">
        <f t="shared" ref="P35:P66" si="12">I35</f>
        <v>4.6726399999999995</v>
      </c>
      <c r="Q35" s="37">
        <f t="shared" ref="Q35:Q66" si="13">J35</f>
        <v>2.6129599999999997</v>
      </c>
      <c r="R35" s="37">
        <f t="shared" ref="R35:R66" si="14">K35</f>
        <v>3.3700799999999997</v>
      </c>
      <c r="S35" s="37">
        <f t="shared" ref="S35:S66" si="15">L35</f>
        <v>0.54432000000000003</v>
      </c>
      <c r="T35" s="37">
        <f t="shared" si="10"/>
        <v>11.2</v>
      </c>
    </row>
    <row r="36" spans="1:20">
      <c r="A36" s="8" t="s">
        <v>78</v>
      </c>
      <c r="B36" s="198">
        <v>11.2</v>
      </c>
      <c r="C36" s="198">
        <v>11.2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4.6726399999999995</v>
      </c>
      <c r="J36" s="21">
        <f t="shared" si="6"/>
        <v>2.6129599999999997</v>
      </c>
      <c r="K36" s="21">
        <f t="shared" si="7"/>
        <v>3.3700799999999997</v>
      </c>
      <c r="L36" s="21">
        <f t="shared" si="8"/>
        <v>0.54432000000000003</v>
      </c>
      <c r="M36" s="159">
        <f t="shared" si="9"/>
        <v>11.2</v>
      </c>
      <c r="N36" s="22"/>
      <c r="P36" s="37">
        <f t="shared" si="12"/>
        <v>4.6726399999999995</v>
      </c>
      <c r="Q36" s="37">
        <f t="shared" si="13"/>
        <v>2.6129599999999997</v>
      </c>
      <c r="R36" s="37">
        <f t="shared" si="14"/>
        <v>3.3700799999999997</v>
      </c>
      <c r="S36" s="37">
        <f t="shared" si="15"/>
        <v>0.54432000000000003</v>
      </c>
      <c r="T36" s="37">
        <f t="shared" si="10"/>
        <v>11.2</v>
      </c>
    </row>
    <row r="37" spans="1:20">
      <c r="A37" s="8" t="s">
        <v>79</v>
      </c>
      <c r="B37" s="198">
        <v>11.2</v>
      </c>
      <c r="C37" s="198">
        <v>11.2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4.6726399999999995</v>
      </c>
      <c r="J37" s="21">
        <f t="shared" si="6"/>
        <v>2.6129599999999997</v>
      </c>
      <c r="K37" s="21">
        <f t="shared" si="7"/>
        <v>3.3700799999999997</v>
      </c>
      <c r="L37" s="21">
        <f t="shared" si="8"/>
        <v>0.54432000000000003</v>
      </c>
      <c r="M37" s="159">
        <f t="shared" si="9"/>
        <v>11.2</v>
      </c>
      <c r="N37" s="22"/>
      <c r="P37" s="37">
        <f t="shared" si="12"/>
        <v>4.6726399999999995</v>
      </c>
      <c r="Q37" s="37">
        <f t="shared" si="13"/>
        <v>2.6129599999999997</v>
      </c>
      <c r="R37" s="37">
        <f t="shared" si="14"/>
        <v>3.3700799999999997</v>
      </c>
      <c r="S37" s="37">
        <f t="shared" si="15"/>
        <v>0.54432000000000003</v>
      </c>
      <c r="T37" s="37">
        <f t="shared" si="10"/>
        <v>11.2</v>
      </c>
    </row>
    <row r="38" spans="1:20">
      <c r="A38" s="8" t="s">
        <v>80</v>
      </c>
      <c r="B38" s="198">
        <v>11.2</v>
      </c>
      <c r="C38" s="198">
        <v>11.2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4.6726399999999995</v>
      </c>
      <c r="J38" s="21">
        <f t="shared" si="6"/>
        <v>2.6129599999999997</v>
      </c>
      <c r="K38" s="21">
        <f t="shared" si="7"/>
        <v>3.3700799999999997</v>
      </c>
      <c r="L38" s="21">
        <f t="shared" si="8"/>
        <v>0.54432000000000003</v>
      </c>
      <c r="M38" s="159">
        <f t="shared" si="9"/>
        <v>11.2</v>
      </c>
      <c r="N38" s="22"/>
      <c r="P38" s="37">
        <f t="shared" si="12"/>
        <v>4.6726399999999995</v>
      </c>
      <c r="Q38" s="37">
        <f t="shared" si="13"/>
        <v>2.6129599999999997</v>
      </c>
      <c r="R38" s="37">
        <f t="shared" si="14"/>
        <v>3.3700799999999997</v>
      </c>
      <c r="S38" s="37">
        <f t="shared" si="15"/>
        <v>0.54432000000000003</v>
      </c>
      <c r="T38" s="37">
        <f t="shared" si="10"/>
        <v>11.2</v>
      </c>
    </row>
    <row r="39" spans="1:20">
      <c r="A39" s="8" t="s">
        <v>81</v>
      </c>
      <c r="B39" s="198">
        <v>11.2</v>
      </c>
      <c r="C39" s="198">
        <v>11.2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4.6726399999999995</v>
      </c>
      <c r="J39" s="21">
        <f t="shared" si="6"/>
        <v>2.6129599999999997</v>
      </c>
      <c r="K39" s="21">
        <f t="shared" si="7"/>
        <v>3.3700799999999997</v>
      </c>
      <c r="L39" s="21">
        <f t="shared" si="8"/>
        <v>0.54432000000000003</v>
      </c>
      <c r="M39" s="159">
        <f t="shared" si="9"/>
        <v>11.2</v>
      </c>
      <c r="N39" s="22"/>
      <c r="P39" s="37">
        <f t="shared" si="12"/>
        <v>4.6726399999999995</v>
      </c>
      <c r="Q39" s="37">
        <f t="shared" si="13"/>
        <v>2.6129599999999997</v>
      </c>
      <c r="R39" s="37">
        <f t="shared" si="14"/>
        <v>3.3700799999999997</v>
      </c>
      <c r="S39" s="37">
        <f t="shared" si="15"/>
        <v>0.54432000000000003</v>
      </c>
      <c r="T39" s="37">
        <f t="shared" si="10"/>
        <v>11.2</v>
      </c>
    </row>
    <row r="40" spans="1:20">
      <c r="A40" s="8" t="s">
        <v>82</v>
      </c>
      <c r="B40" s="198">
        <v>11.2</v>
      </c>
      <c r="C40" s="198">
        <v>11.2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4.6726399999999995</v>
      </c>
      <c r="J40" s="21">
        <f t="shared" si="6"/>
        <v>2.6129599999999997</v>
      </c>
      <c r="K40" s="21">
        <f t="shared" si="7"/>
        <v>3.3700799999999997</v>
      </c>
      <c r="L40" s="21">
        <f t="shared" si="8"/>
        <v>0.54432000000000003</v>
      </c>
      <c r="M40" s="159">
        <f t="shared" si="9"/>
        <v>11.2</v>
      </c>
      <c r="N40" s="22"/>
      <c r="P40" s="37">
        <f t="shared" si="12"/>
        <v>4.6726399999999995</v>
      </c>
      <c r="Q40" s="37">
        <f t="shared" si="13"/>
        <v>2.6129599999999997</v>
      </c>
      <c r="R40" s="37">
        <f t="shared" si="14"/>
        <v>3.3700799999999997</v>
      </c>
      <c r="S40" s="37">
        <f t="shared" si="15"/>
        <v>0.54432000000000003</v>
      </c>
      <c r="T40" s="37">
        <f t="shared" si="10"/>
        <v>11.2</v>
      </c>
    </row>
    <row r="41" spans="1:20">
      <c r="A41" s="8" t="s">
        <v>83</v>
      </c>
      <c r="B41" s="198">
        <v>11.2</v>
      </c>
      <c r="C41" s="198">
        <v>11.2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4.6726399999999995</v>
      </c>
      <c r="J41" s="21">
        <f t="shared" si="6"/>
        <v>2.6129599999999997</v>
      </c>
      <c r="K41" s="21">
        <f t="shared" si="7"/>
        <v>3.3700799999999997</v>
      </c>
      <c r="L41" s="21">
        <f t="shared" si="8"/>
        <v>0.54432000000000003</v>
      </c>
      <c r="M41" s="159">
        <f t="shared" si="9"/>
        <v>11.2</v>
      </c>
      <c r="N41" s="22"/>
      <c r="P41" s="37">
        <f t="shared" si="12"/>
        <v>4.6726399999999995</v>
      </c>
      <c r="Q41" s="37">
        <f t="shared" si="13"/>
        <v>2.6129599999999997</v>
      </c>
      <c r="R41" s="37">
        <f t="shared" si="14"/>
        <v>3.3700799999999997</v>
      </c>
      <c r="S41" s="37">
        <f t="shared" si="15"/>
        <v>0.54432000000000003</v>
      </c>
      <c r="T41" s="37">
        <f t="shared" si="10"/>
        <v>11.2</v>
      </c>
    </row>
    <row r="42" spans="1:20">
      <c r="A42" s="8" t="s">
        <v>84</v>
      </c>
      <c r="B42" s="198">
        <v>11.2</v>
      </c>
      <c r="C42" s="198">
        <v>11.2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4.6726399999999995</v>
      </c>
      <c r="J42" s="21">
        <f t="shared" si="6"/>
        <v>2.6129599999999997</v>
      </c>
      <c r="K42" s="21">
        <f t="shared" si="7"/>
        <v>3.3700799999999997</v>
      </c>
      <c r="L42" s="21">
        <f t="shared" si="8"/>
        <v>0.54432000000000003</v>
      </c>
      <c r="M42" s="159">
        <f t="shared" si="9"/>
        <v>11.2</v>
      </c>
      <c r="N42" s="22"/>
      <c r="P42" s="37">
        <f t="shared" si="12"/>
        <v>4.6726399999999995</v>
      </c>
      <c r="Q42" s="37">
        <f t="shared" si="13"/>
        <v>2.6129599999999997</v>
      </c>
      <c r="R42" s="37">
        <f t="shared" si="14"/>
        <v>3.3700799999999997</v>
      </c>
      <c r="S42" s="37">
        <f t="shared" si="15"/>
        <v>0.54432000000000003</v>
      </c>
      <c r="T42" s="37">
        <f t="shared" si="10"/>
        <v>11.2</v>
      </c>
    </row>
    <row r="43" spans="1:20">
      <c r="A43" s="8" t="s">
        <v>85</v>
      </c>
      <c r="B43" s="198">
        <v>11.2</v>
      </c>
      <c r="C43" s="198">
        <v>11.2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4.6726399999999995</v>
      </c>
      <c r="J43" s="21">
        <f t="shared" si="6"/>
        <v>2.6129599999999997</v>
      </c>
      <c r="K43" s="21">
        <f t="shared" si="7"/>
        <v>3.3700799999999997</v>
      </c>
      <c r="L43" s="21">
        <f t="shared" si="8"/>
        <v>0.54432000000000003</v>
      </c>
      <c r="M43" s="159">
        <f t="shared" si="9"/>
        <v>11.2</v>
      </c>
      <c r="N43" s="22"/>
      <c r="P43" s="37">
        <f t="shared" si="12"/>
        <v>4.6726399999999995</v>
      </c>
      <c r="Q43" s="37">
        <f t="shared" si="13"/>
        <v>2.6129599999999997</v>
      </c>
      <c r="R43" s="37">
        <f t="shared" si="14"/>
        <v>3.3700799999999997</v>
      </c>
      <c r="S43" s="37">
        <f t="shared" si="15"/>
        <v>0.54432000000000003</v>
      </c>
      <c r="T43" s="37">
        <f t="shared" si="10"/>
        <v>11.2</v>
      </c>
    </row>
    <row r="44" spans="1:20">
      <c r="A44" s="8" t="s">
        <v>86</v>
      </c>
      <c r="B44" s="198">
        <v>11.2</v>
      </c>
      <c r="C44" s="198">
        <v>11.2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4.6726399999999995</v>
      </c>
      <c r="J44" s="21">
        <f t="shared" si="6"/>
        <v>2.6129599999999997</v>
      </c>
      <c r="K44" s="21">
        <f t="shared" si="7"/>
        <v>3.3700799999999997</v>
      </c>
      <c r="L44" s="21">
        <f t="shared" si="8"/>
        <v>0.54432000000000003</v>
      </c>
      <c r="M44" s="159">
        <f t="shared" si="9"/>
        <v>11.2</v>
      </c>
      <c r="N44" s="22"/>
      <c r="P44" s="37">
        <f t="shared" si="12"/>
        <v>4.6726399999999995</v>
      </c>
      <c r="Q44" s="37">
        <f t="shared" si="13"/>
        <v>2.6129599999999997</v>
      </c>
      <c r="R44" s="37">
        <f t="shared" si="14"/>
        <v>3.3700799999999997</v>
      </c>
      <c r="S44" s="37">
        <f t="shared" si="15"/>
        <v>0.54432000000000003</v>
      </c>
      <c r="T44" s="37">
        <f t="shared" si="10"/>
        <v>11.2</v>
      </c>
    </row>
    <row r="45" spans="1:20">
      <c r="A45" s="8" t="s">
        <v>87</v>
      </c>
      <c r="B45" s="198">
        <v>11.2</v>
      </c>
      <c r="C45" s="198">
        <v>11.2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4.6726399999999995</v>
      </c>
      <c r="J45" s="21">
        <f t="shared" si="6"/>
        <v>2.6129599999999997</v>
      </c>
      <c r="K45" s="21">
        <f t="shared" si="7"/>
        <v>3.3700799999999997</v>
      </c>
      <c r="L45" s="21">
        <f t="shared" si="8"/>
        <v>0.54432000000000003</v>
      </c>
      <c r="M45" s="159">
        <f t="shared" si="9"/>
        <v>11.2</v>
      </c>
      <c r="N45" s="22"/>
      <c r="P45" s="37">
        <f t="shared" si="12"/>
        <v>4.6726399999999995</v>
      </c>
      <c r="Q45" s="37">
        <f t="shared" si="13"/>
        <v>2.6129599999999997</v>
      </c>
      <c r="R45" s="37">
        <f t="shared" si="14"/>
        <v>3.3700799999999997</v>
      </c>
      <c r="S45" s="37">
        <f t="shared" si="15"/>
        <v>0.54432000000000003</v>
      </c>
      <c r="T45" s="37">
        <f t="shared" si="10"/>
        <v>11.2</v>
      </c>
    </row>
    <row r="46" spans="1:20">
      <c r="A46" s="8" t="s">
        <v>88</v>
      </c>
      <c r="B46" s="198">
        <v>11.2</v>
      </c>
      <c r="C46" s="198">
        <v>11.2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4.6726399999999995</v>
      </c>
      <c r="J46" s="21">
        <f t="shared" si="6"/>
        <v>2.6129599999999997</v>
      </c>
      <c r="K46" s="21">
        <f t="shared" si="7"/>
        <v>3.3700799999999997</v>
      </c>
      <c r="L46" s="21">
        <f t="shared" si="8"/>
        <v>0.54432000000000003</v>
      </c>
      <c r="M46" s="159">
        <f t="shared" si="9"/>
        <v>11.2</v>
      </c>
      <c r="N46" s="22"/>
      <c r="P46" s="37">
        <f t="shared" si="12"/>
        <v>4.6726399999999995</v>
      </c>
      <c r="Q46" s="37">
        <f t="shared" si="13"/>
        <v>2.6129599999999997</v>
      </c>
      <c r="R46" s="37">
        <f t="shared" si="14"/>
        <v>3.3700799999999997</v>
      </c>
      <c r="S46" s="37">
        <f t="shared" si="15"/>
        <v>0.54432000000000003</v>
      </c>
      <c r="T46" s="37">
        <f t="shared" si="10"/>
        <v>11.2</v>
      </c>
    </row>
    <row r="47" spans="1:20">
      <c r="A47" s="8" t="s">
        <v>89</v>
      </c>
      <c r="B47" s="198">
        <v>11.2</v>
      </c>
      <c r="C47" s="198">
        <v>11.2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4.6726399999999995</v>
      </c>
      <c r="J47" s="21">
        <f t="shared" si="6"/>
        <v>2.6129599999999997</v>
      </c>
      <c r="K47" s="21">
        <f t="shared" si="7"/>
        <v>3.3700799999999997</v>
      </c>
      <c r="L47" s="21">
        <f t="shared" si="8"/>
        <v>0.54432000000000003</v>
      </c>
      <c r="M47" s="159">
        <f t="shared" si="9"/>
        <v>11.2</v>
      </c>
      <c r="N47" s="22"/>
      <c r="P47" s="37">
        <f t="shared" si="12"/>
        <v>4.6726399999999995</v>
      </c>
      <c r="Q47" s="37">
        <f t="shared" si="13"/>
        <v>2.6129599999999997</v>
      </c>
      <c r="R47" s="37">
        <f t="shared" si="14"/>
        <v>3.3700799999999997</v>
      </c>
      <c r="S47" s="37">
        <f t="shared" si="15"/>
        <v>0.54432000000000003</v>
      </c>
      <c r="T47" s="37">
        <f t="shared" si="10"/>
        <v>11.2</v>
      </c>
    </row>
    <row r="48" spans="1:20">
      <c r="A48" s="8" t="s">
        <v>90</v>
      </c>
      <c r="B48" s="198">
        <v>11.2</v>
      </c>
      <c r="C48" s="198">
        <v>11.2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4.6726399999999995</v>
      </c>
      <c r="J48" s="21">
        <f t="shared" si="6"/>
        <v>2.6129599999999997</v>
      </c>
      <c r="K48" s="21">
        <f t="shared" si="7"/>
        <v>3.3700799999999997</v>
      </c>
      <c r="L48" s="21">
        <f t="shared" si="8"/>
        <v>0.54432000000000003</v>
      </c>
      <c r="M48" s="159">
        <f t="shared" si="9"/>
        <v>11.2</v>
      </c>
      <c r="N48" s="22"/>
      <c r="P48" s="37">
        <f t="shared" si="12"/>
        <v>4.6726399999999995</v>
      </c>
      <c r="Q48" s="37">
        <f t="shared" si="13"/>
        <v>2.6129599999999997</v>
      </c>
      <c r="R48" s="37">
        <f t="shared" si="14"/>
        <v>3.3700799999999997</v>
      </c>
      <c r="S48" s="37">
        <f t="shared" si="15"/>
        <v>0.54432000000000003</v>
      </c>
      <c r="T48" s="37">
        <f t="shared" si="10"/>
        <v>11.2</v>
      </c>
    </row>
    <row r="49" spans="1:20">
      <c r="A49" s="8" t="s">
        <v>91</v>
      </c>
      <c r="B49" s="198">
        <v>11.2</v>
      </c>
      <c r="C49" s="198">
        <v>11.2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4.6726399999999995</v>
      </c>
      <c r="J49" s="21">
        <f t="shared" si="6"/>
        <v>2.6129599999999997</v>
      </c>
      <c r="K49" s="21">
        <f t="shared" si="7"/>
        <v>3.3700799999999997</v>
      </c>
      <c r="L49" s="21">
        <f t="shared" si="8"/>
        <v>0.54432000000000003</v>
      </c>
      <c r="M49" s="159">
        <f t="shared" si="9"/>
        <v>11.2</v>
      </c>
      <c r="N49" s="22"/>
      <c r="P49" s="37">
        <f t="shared" si="12"/>
        <v>4.6726399999999995</v>
      </c>
      <c r="Q49" s="37">
        <f t="shared" si="13"/>
        <v>2.6129599999999997</v>
      </c>
      <c r="R49" s="37">
        <f t="shared" si="14"/>
        <v>3.3700799999999997</v>
      </c>
      <c r="S49" s="37">
        <f t="shared" si="15"/>
        <v>0.54432000000000003</v>
      </c>
      <c r="T49" s="37">
        <f t="shared" si="10"/>
        <v>11.2</v>
      </c>
    </row>
    <row r="50" spans="1:20">
      <c r="A50" s="8" t="s">
        <v>92</v>
      </c>
      <c r="B50" s="198">
        <v>11.2</v>
      </c>
      <c r="C50" s="198">
        <v>11.2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4.6726399999999995</v>
      </c>
      <c r="J50" s="21">
        <f t="shared" si="6"/>
        <v>2.6129599999999997</v>
      </c>
      <c r="K50" s="21">
        <f t="shared" si="7"/>
        <v>3.3700799999999997</v>
      </c>
      <c r="L50" s="21">
        <f t="shared" si="8"/>
        <v>0.54432000000000003</v>
      </c>
      <c r="M50" s="159">
        <f t="shared" si="9"/>
        <v>11.2</v>
      </c>
      <c r="N50" s="22"/>
      <c r="P50" s="37">
        <f t="shared" si="12"/>
        <v>4.6726399999999995</v>
      </c>
      <c r="Q50" s="37">
        <f t="shared" si="13"/>
        <v>2.6129599999999997</v>
      </c>
      <c r="R50" s="37">
        <f t="shared" si="14"/>
        <v>3.3700799999999997</v>
      </c>
      <c r="S50" s="37">
        <f t="shared" si="15"/>
        <v>0.54432000000000003</v>
      </c>
      <c r="T50" s="37">
        <f t="shared" si="10"/>
        <v>11.2</v>
      </c>
    </row>
    <row r="51" spans="1:20">
      <c r="A51" s="8" t="s">
        <v>93</v>
      </c>
      <c r="B51" s="198">
        <v>11.2</v>
      </c>
      <c r="C51" s="198">
        <v>11.2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4.6726399999999995</v>
      </c>
      <c r="J51" s="21">
        <f t="shared" si="6"/>
        <v>2.6129599999999997</v>
      </c>
      <c r="K51" s="21">
        <f t="shared" si="7"/>
        <v>3.3700799999999997</v>
      </c>
      <c r="L51" s="21">
        <f t="shared" si="8"/>
        <v>0.54432000000000003</v>
      </c>
      <c r="M51" s="159">
        <f t="shared" si="9"/>
        <v>11.2</v>
      </c>
      <c r="N51" s="22"/>
      <c r="P51" s="37">
        <f t="shared" si="12"/>
        <v>4.6726399999999995</v>
      </c>
      <c r="Q51" s="37">
        <f t="shared" si="13"/>
        <v>2.6129599999999997</v>
      </c>
      <c r="R51" s="37">
        <f t="shared" si="14"/>
        <v>3.3700799999999997</v>
      </c>
      <c r="S51" s="37">
        <f t="shared" si="15"/>
        <v>0.54432000000000003</v>
      </c>
      <c r="T51" s="37">
        <f t="shared" si="10"/>
        <v>11.2</v>
      </c>
    </row>
    <row r="52" spans="1:20">
      <c r="A52" s="8" t="s">
        <v>94</v>
      </c>
      <c r="B52" s="198">
        <v>11.2</v>
      </c>
      <c r="C52" s="198">
        <v>11.2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4.6726399999999995</v>
      </c>
      <c r="J52" s="21">
        <f t="shared" si="6"/>
        <v>2.6129599999999997</v>
      </c>
      <c r="K52" s="21">
        <f t="shared" si="7"/>
        <v>3.3700799999999997</v>
      </c>
      <c r="L52" s="21">
        <f t="shared" si="8"/>
        <v>0.54432000000000003</v>
      </c>
      <c r="M52" s="159">
        <f t="shared" si="9"/>
        <v>11.2</v>
      </c>
      <c r="N52" s="22"/>
      <c r="P52" s="37">
        <f t="shared" si="12"/>
        <v>4.6726399999999995</v>
      </c>
      <c r="Q52" s="37">
        <f t="shared" si="13"/>
        <v>2.6129599999999997</v>
      </c>
      <c r="R52" s="37">
        <f t="shared" si="14"/>
        <v>3.3700799999999997</v>
      </c>
      <c r="S52" s="37">
        <f t="shared" si="15"/>
        <v>0.54432000000000003</v>
      </c>
      <c r="T52" s="37">
        <f t="shared" si="10"/>
        <v>11.2</v>
      </c>
    </row>
    <row r="53" spans="1:20">
      <c r="A53" s="8" t="s">
        <v>95</v>
      </c>
      <c r="B53" s="198">
        <v>11.2</v>
      </c>
      <c r="C53" s="198">
        <v>11.2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4.6726399999999995</v>
      </c>
      <c r="J53" s="21">
        <f t="shared" si="6"/>
        <v>2.6129599999999997</v>
      </c>
      <c r="K53" s="21">
        <f t="shared" si="7"/>
        <v>3.3700799999999997</v>
      </c>
      <c r="L53" s="21">
        <f t="shared" si="8"/>
        <v>0.54432000000000003</v>
      </c>
      <c r="M53" s="159">
        <f t="shared" si="9"/>
        <v>11.2</v>
      </c>
      <c r="N53" s="22"/>
      <c r="P53" s="37">
        <f t="shared" si="12"/>
        <v>4.6726399999999995</v>
      </c>
      <c r="Q53" s="37">
        <f t="shared" si="13"/>
        <v>2.6129599999999997</v>
      </c>
      <c r="R53" s="37">
        <f t="shared" si="14"/>
        <v>3.3700799999999997</v>
      </c>
      <c r="S53" s="37">
        <f t="shared" si="15"/>
        <v>0.54432000000000003</v>
      </c>
      <c r="T53" s="37">
        <f t="shared" si="10"/>
        <v>11.2</v>
      </c>
    </row>
    <row r="54" spans="1:20">
      <c r="A54" s="8" t="s">
        <v>96</v>
      </c>
      <c r="B54" s="198">
        <v>11.2</v>
      </c>
      <c r="C54" s="198">
        <v>11.2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4.6726399999999995</v>
      </c>
      <c r="J54" s="21">
        <f t="shared" si="6"/>
        <v>2.6129599999999997</v>
      </c>
      <c r="K54" s="21">
        <f t="shared" si="7"/>
        <v>3.3700799999999997</v>
      </c>
      <c r="L54" s="21">
        <f t="shared" si="8"/>
        <v>0.54432000000000003</v>
      </c>
      <c r="M54" s="159">
        <f t="shared" si="9"/>
        <v>11.2</v>
      </c>
      <c r="N54" s="22"/>
      <c r="P54" s="37">
        <f t="shared" si="12"/>
        <v>4.6726399999999995</v>
      </c>
      <c r="Q54" s="37">
        <f t="shared" si="13"/>
        <v>2.6129599999999997</v>
      </c>
      <c r="R54" s="37">
        <f t="shared" si="14"/>
        <v>3.3700799999999997</v>
      </c>
      <c r="S54" s="37">
        <f t="shared" si="15"/>
        <v>0.54432000000000003</v>
      </c>
      <c r="T54" s="37">
        <f t="shared" si="10"/>
        <v>11.2</v>
      </c>
    </row>
    <row r="55" spans="1:20">
      <c r="A55" s="8" t="s">
        <v>97</v>
      </c>
      <c r="B55" s="198">
        <v>11.2</v>
      </c>
      <c r="C55" s="198">
        <v>11.2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4.6726399999999995</v>
      </c>
      <c r="J55" s="21">
        <f t="shared" si="6"/>
        <v>2.6129599999999997</v>
      </c>
      <c r="K55" s="21">
        <f t="shared" si="7"/>
        <v>3.3700799999999997</v>
      </c>
      <c r="L55" s="21">
        <f t="shared" si="8"/>
        <v>0.54432000000000003</v>
      </c>
      <c r="M55" s="159">
        <f t="shared" si="9"/>
        <v>11.2</v>
      </c>
      <c r="N55" s="22"/>
      <c r="P55" s="37">
        <f t="shared" si="12"/>
        <v>4.6726399999999995</v>
      </c>
      <c r="Q55" s="37">
        <f t="shared" si="13"/>
        <v>2.6129599999999997</v>
      </c>
      <c r="R55" s="37">
        <f t="shared" si="14"/>
        <v>3.3700799999999997</v>
      </c>
      <c r="S55" s="37">
        <f t="shared" si="15"/>
        <v>0.54432000000000003</v>
      </c>
      <c r="T55" s="37">
        <f t="shared" si="10"/>
        <v>11.2</v>
      </c>
    </row>
    <row r="56" spans="1:20">
      <c r="A56" s="8" t="s">
        <v>98</v>
      </c>
      <c r="B56" s="198">
        <v>11.2</v>
      </c>
      <c r="C56" s="198">
        <v>11.2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4.6726399999999995</v>
      </c>
      <c r="J56" s="21">
        <f t="shared" si="6"/>
        <v>2.6129599999999997</v>
      </c>
      <c r="K56" s="21">
        <f t="shared" si="7"/>
        <v>3.3700799999999997</v>
      </c>
      <c r="L56" s="21">
        <f t="shared" si="8"/>
        <v>0.54432000000000003</v>
      </c>
      <c r="M56" s="159">
        <f t="shared" si="9"/>
        <v>11.2</v>
      </c>
      <c r="N56" s="22"/>
      <c r="P56" s="37">
        <f t="shared" si="12"/>
        <v>4.6726399999999995</v>
      </c>
      <c r="Q56" s="37">
        <f t="shared" si="13"/>
        <v>2.6129599999999997</v>
      </c>
      <c r="R56" s="37">
        <f t="shared" si="14"/>
        <v>3.3700799999999997</v>
      </c>
      <c r="S56" s="37">
        <f t="shared" si="15"/>
        <v>0.54432000000000003</v>
      </c>
      <c r="T56" s="37">
        <f t="shared" si="10"/>
        <v>11.2</v>
      </c>
    </row>
    <row r="57" spans="1:20">
      <c r="A57" s="8" t="s">
        <v>99</v>
      </c>
      <c r="B57" s="198">
        <v>11.2</v>
      </c>
      <c r="C57" s="198">
        <v>11.2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4.6726399999999995</v>
      </c>
      <c r="J57" s="21">
        <f t="shared" si="6"/>
        <v>2.6129599999999997</v>
      </c>
      <c r="K57" s="21">
        <f t="shared" si="7"/>
        <v>3.3700799999999997</v>
      </c>
      <c r="L57" s="21">
        <f t="shared" si="8"/>
        <v>0.54432000000000003</v>
      </c>
      <c r="M57" s="159">
        <f t="shared" si="9"/>
        <v>11.2</v>
      </c>
      <c r="N57" s="22"/>
      <c r="P57" s="37">
        <f t="shared" si="12"/>
        <v>4.6726399999999995</v>
      </c>
      <c r="Q57" s="37">
        <f t="shared" si="13"/>
        <v>2.6129599999999997</v>
      </c>
      <c r="R57" s="37">
        <f t="shared" si="14"/>
        <v>3.3700799999999997</v>
      </c>
      <c r="S57" s="37">
        <f t="shared" si="15"/>
        <v>0.54432000000000003</v>
      </c>
      <c r="T57" s="37">
        <f t="shared" si="10"/>
        <v>11.2</v>
      </c>
    </row>
    <row r="58" spans="1:20">
      <c r="A58" s="8" t="s">
        <v>100</v>
      </c>
      <c r="B58" s="198">
        <v>11.2</v>
      </c>
      <c r="C58" s="198">
        <v>11.2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4.6726399999999995</v>
      </c>
      <c r="J58" s="21">
        <f t="shared" si="6"/>
        <v>2.6129599999999997</v>
      </c>
      <c r="K58" s="21">
        <f t="shared" si="7"/>
        <v>3.3700799999999997</v>
      </c>
      <c r="L58" s="21">
        <f t="shared" si="8"/>
        <v>0.54432000000000003</v>
      </c>
      <c r="M58" s="159">
        <f t="shared" si="9"/>
        <v>11.2</v>
      </c>
      <c r="N58" s="22"/>
      <c r="P58" s="37">
        <f t="shared" si="12"/>
        <v>4.6726399999999995</v>
      </c>
      <c r="Q58" s="37">
        <f t="shared" si="13"/>
        <v>2.6129599999999997</v>
      </c>
      <c r="R58" s="37">
        <f t="shared" si="14"/>
        <v>3.3700799999999997</v>
      </c>
      <c r="S58" s="37">
        <f t="shared" si="15"/>
        <v>0.54432000000000003</v>
      </c>
      <c r="T58" s="37">
        <f t="shared" si="10"/>
        <v>11.2</v>
      </c>
    </row>
    <row r="59" spans="1:20">
      <c r="A59" s="8" t="s">
        <v>101</v>
      </c>
      <c r="B59" s="198">
        <v>11.2</v>
      </c>
      <c r="C59" s="198">
        <v>11.2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4.6726399999999995</v>
      </c>
      <c r="J59" s="21">
        <f t="shared" si="6"/>
        <v>2.6129599999999997</v>
      </c>
      <c r="K59" s="21">
        <f t="shared" si="7"/>
        <v>3.3700799999999997</v>
      </c>
      <c r="L59" s="21">
        <f t="shared" si="8"/>
        <v>0.54432000000000003</v>
      </c>
      <c r="M59" s="159">
        <f t="shared" si="9"/>
        <v>11.2</v>
      </c>
      <c r="N59" s="22"/>
      <c r="P59" s="37">
        <f t="shared" si="12"/>
        <v>4.6726399999999995</v>
      </c>
      <c r="Q59" s="37">
        <f t="shared" si="13"/>
        <v>2.6129599999999997</v>
      </c>
      <c r="R59" s="37">
        <f t="shared" si="14"/>
        <v>3.3700799999999997</v>
      </c>
      <c r="S59" s="37">
        <f t="shared" si="15"/>
        <v>0.54432000000000003</v>
      </c>
      <c r="T59" s="37">
        <f t="shared" si="10"/>
        <v>11.2</v>
      </c>
    </row>
    <row r="60" spans="1:20">
      <c r="A60" s="8" t="s">
        <v>102</v>
      </c>
      <c r="B60" s="198">
        <v>11.2</v>
      </c>
      <c r="C60" s="198">
        <v>11.2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4.6726399999999995</v>
      </c>
      <c r="J60" s="21">
        <f t="shared" si="6"/>
        <v>2.6129599999999997</v>
      </c>
      <c r="K60" s="21">
        <f t="shared" si="7"/>
        <v>3.3700799999999997</v>
      </c>
      <c r="L60" s="21">
        <f t="shared" si="8"/>
        <v>0.54432000000000003</v>
      </c>
      <c r="M60" s="159">
        <f t="shared" si="9"/>
        <v>11.2</v>
      </c>
      <c r="N60" s="22"/>
      <c r="P60" s="37">
        <f t="shared" si="12"/>
        <v>4.6726399999999995</v>
      </c>
      <c r="Q60" s="37">
        <f t="shared" si="13"/>
        <v>2.6129599999999997</v>
      </c>
      <c r="R60" s="37">
        <f t="shared" si="14"/>
        <v>3.3700799999999997</v>
      </c>
      <c r="S60" s="37">
        <f t="shared" si="15"/>
        <v>0.54432000000000003</v>
      </c>
      <c r="T60" s="37">
        <f t="shared" si="10"/>
        <v>11.2</v>
      </c>
    </row>
    <row r="61" spans="1:20">
      <c r="A61" s="8" t="s">
        <v>103</v>
      </c>
      <c r="B61" s="198">
        <v>11.2</v>
      </c>
      <c r="C61" s="198">
        <v>11.2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4.6726399999999995</v>
      </c>
      <c r="J61" s="21">
        <f t="shared" si="6"/>
        <v>2.6129599999999997</v>
      </c>
      <c r="K61" s="21">
        <f t="shared" si="7"/>
        <v>3.3700799999999997</v>
      </c>
      <c r="L61" s="21">
        <f t="shared" si="8"/>
        <v>0.54432000000000003</v>
      </c>
      <c r="M61" s="159">
        <f t="shared" si="9"/>
        <v>11.2</v>
      </c>
      <c r="N61" s="22"/>
      <c r="P61" s="37">
        <f t="shared" si="12"/>
        <v>4.6726399999999995</v>
      </c>
      <c r="Q61" s="37">
        <f t="shared" si="13"/>
        <v>2.6129599999999997</v>
      </c>
      <c r="R61" s="37">
        <f t="shared" si="14"/>
        <v>3.3700799999999997</v>
      </c>
      <c r="S61" s="37">
        <f t="shared" si="15"/>
        <v>0.54432000000000003</v>
      </c>
      <c r="T61" s="37">
        <f t="shared" si="10"/>
        <v>11.2</v>
      </c>
    </row>
    <row r="62" spans="1:20">
      <c r="A62" s="8" t="s">
        <v>104</v>
      </c>
      <c r="B62" s="198">
        <v>11.2</v>
      </c>
      <c r="C62" s="198">
        <v>11.2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4.6726399999999995</v>
      </c>
      <c r="J62" s="21">
        <f t="shared" si="6"/>
        <v>2.6129599999999997</v>
      </c>
      <c r="K62" s="21">
        <f t="shared" si="7"/>
        <v>3.3700799999999997</v>
      </c>
      <c r="L62" s="21">
        <f t="shared" si="8"/>
        <v>0.54432000000000003</v>
      </c>
      <c r="M62" s="159">
        <f t="shared" si="9"/>
        <v>11.2</v>
      </c>
      <c r="N62" s="22"/>
      <c r="P62" s="37">
        <f t="shared" si="12"/>
        <v>4.6726399999999995</v>
      </c>
      <c r="Q62" s="37">
        <f t="shared" si="13"/>
        <v>2.6129599999999997</v>
      </c>
      <c r="R62" s="37">
        <f t="shared" si="14"/>
        <v>3.3700799999999997</v>
      </c>
      <c r="S62" s="37">
        <f t="shared" si="15"/>
        <v>0.54432000000000003</v>
      </c>
      <c r="T62" s="37">
        <f t="shared" si="10"/>
        <v>11.2</v>
      </c>
    </row>
    <row r="63" spans="1:20">
      <c r="A63" s="8" t="s">
        <v>105</v>
      </c>
      <c r="B63" s="198">
        <v>11.2</v>
      </c>
      <c r="C63" s="198">
        <v>11.2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4.6726399999999995</v>
      </c>
      <c r="J63" s="21">
        <f t="shared" si="6"/>
        <v>2.6129599999999997</v>
      </c>
      <c r="K63" s="21">
        <f t="shared" si="7"/>
        <v>3.3700799999999997</v>
      </c>
      <c r="L63" s="21">
        <f t="shared" si="8"/>
        <v>0.54432000000000003</v>
      </c>
      <c r="M63" s="159">
        <f t="shared" si="9"/>
        <v>11.2</v>
      </c>
      <c r="N63" s="22"/>
      <c r="P63" s="37">
        <f t="shared" si="12"/>
        <v>4.6726399999999995</v>
      </c>
      <c r="Q63" s="37">
        <f t="shared" si="13"/>
        <v>2.6129599999999997</v>
      </c>
      <c r="R63" s="37">
        <f t="shared" si="14"/>
        <v>3.3700799999999997</v>
      </c>
      <c r="S63" s="37">
        <f t="shared" si="15"/>
        <v>0.54432000000000003</v>
      </c>
      <c r="T63" s="37">
        <f t="shared" si="10"/>
        <v>11.2</v>
      </c>
    </row>
    <row r="64" spans="1:20">
      <c r="A64" s="8" t="s">
        <v>106</v>
      </c>
      <c r="B64" s="198">
        <v>11.2</v>
      </c>
      <c r="C64" s="198">
        <v>11.2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4.6726399999999995</v>
      </c>
      <c r="J64" s="21">
        <f t="shared" si="6"/>
        <v>2.6129599999999997</v>
      </c>
      <c r="K64" s="21">
        <f t="shared" si="7"/>
        <v>3.3700799999999997</v>
      </c>
      <c r="L64" s="21">
        <f t="shared" si="8"/>
        <v>0.54432000000000003</v>
      </c>
      <c r="M64" s="159">
        <f t="shared" si="9"/>
        <v>11.2</v>
      </c>
      <c r="N64" s="22"/>
      <c r="P64" s="37">
        <f t="shared" si="12"/>
        <v>4.6726399999999995</v>
      </c>
      <c r="Q64" s="37">
        <f t="shared" si="13"/>
        <v>2.6129599999999997</v>
      </c>
      <c r="R64" s="37">
        <f t="shared" si="14"/>
        <v>3.3700799999999997</v>
      </c>
      <c r="S64" s="37">
        <f t="shared" si="15"/>
        <v>0.54432000000000003</v>
      </c>
      <c r="T64" s="37">
        <f t="shared" si="10"/>
        <v>11.2</v>
      </c>
    </row>
    <row r="65" spans="1:20">
      <c r="A65" s="8" t="s">
        <v>107</v>
      </c>
      <c r="B65" s="198">
        <v>11.2</v>
      </c>
      <c r="C65" s="198">
        <v>11.2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4.6726399999999995</v>
      </c>
      <c r="J65" s="21">
        <f t="shared" si="6"/>
        <v>2.6129599999999997</v>
      </c>
      <c r="K65" s="21">
        <f t="shared" si="7"/>
        <v>3.3700799999999997</v>
      </c>
      <c r="L65" s="21">
        <f t="shared" si="8"/>
        <v>0.54432000000000003</v>
      </c>
      <c r="M65" s="159">
        <f t="shared" si="9"/>
        <v>11.2</v>
      </c>
      <c r="N65" s="22"/>
      <c r="P65" s="37">
        <f t="shared" si="12"/>
        <v>4.6726399999999995</v>
      </c>
      <c r="Q65" s="37">
        <f t="shared" si="13"/>
        <v>2.6129599999999997</v>
      </c>
      <c r="R65" s="37">
        <f t="shared" si="14"/>
        <v>3.3700799999999997</v>
      </c>
      <c r="S65" s="37">
        <f t="shared" si="15"/>
        <v>0.54432000000000003</v>
      </c>
      <c r="T65" s="37">
        <f t="shared" si="10"/>
        <v>11.2</v>
      </c>
    </row>
    <row r="66" spans="1:20">
      <c r="A66" s="8" t="s">
        <v>108</v>
      </c>
      <c r="B66" s="198">
        <v>11.2</v>
      </c>
      <c r="C66" s="198">
        <v>11.2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4.6726399999999995</v>
      </c>
      <c r="J66" s="21">
        <f t="shared" si="6"/>
        <v>2.6129599999999997</v>
      </c>
      <c r="K66" s="21">
        <f t="shared" si="7"/>
        <v>3.3700799999999997</v>
      </c>
      <c r="L66" s="21">
        <f t="shared" si="8"/>
        <v>0.54432000000000003</v>
      </c>
      <c r="M66" s="159">
        <f t="shared" si="9"/>
        <v>11.2</v>
      </c>
      <c r="N66" s="22"/>
      <c r="P66" s="37">
        <f t="shared" si="12"/>
        <v>4.6726399999999995</v>
      </c>
      <c r="Q66" s="37">
        <f t="shared" si="13"/>
        <v>2.6129599999999997</v>
      </c>
      <c r="R66" s="37">
        <f t="shared" si="14"/>
        <v>3.3700799999999997</v>
      </c>
      <c r="S66" s="37">
        <f t="shared" si="15"/>
        <v>0.54432000000000003</v>
      </c>
      <c r="T66" s="37">
        <f t="shared" si="10"/>
        <v>11.2</v>
      </c>
    </row>
    <row r="67" spans="1:20">
      <c r="A67" s="8" t="s">
        <v>109</v>
      </c>
      <c r="B67" s="198">
        <v>11.2</v>
      </c>
      <c r="C67" s="198">
        <v>11.2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4.6726399999999995</v>
      </c>
      <c r="J67" s="21">
        <f t="shared" si="6"/>
        <v>2.6129599999999997</v>
      </c>
      <c r="K67" s="21">
        <f t="shared" si="7"/>
        <v>3.3700799999999997</v>
      </c>
      <c r="L67" s="21">
        <f t="shared" si="8"/>
        <v>0.54432000000000003</v>
      </c>
      <c r="M67" s="159">
        <f t="shared" si="9"/>
        <v>11.2</v>
      </c>
      <c r="N67" s="22"/>
      <c r="P67" s="37">
        <f t="shared" ref="P67:P98" si="17">I67</f>
        <v>4.6726399999999995</v>
      </c>
      <c r="Q67" s="37">
        <f t="shared" ref="Q67:Q98" si="18">J67</f>
        <v>2.6129599999999997</v>
      </c>
      <c r="R67" s="37">
        <f t="shared" ref="R67:R98" si="19">K67</f>
        <v>3.3700799999999997</v>
      </c>
      <c r="S67" s="37">
        <f t="shared" ref="S67:S98" si="20">L67</f>
        <v>0.54432000000000003</v>
      </c>
      <c r="T67" s="37">
        <f t="shared" si="10"/>
        <v>11.2</v>
      </c>
    </row>
    <row r="68" spans="1:20">
      <c r="A68" s="8" t="s">
        <v>110</v>
      </c>
      <c r="B68" s="198">
        <v>11.2</v>
      </c>
      <c r="C68" s="198">
        <v>11.2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4.6726399999999995</v>
      </c>
      <c r="J68" s="21">
        <f t="shared" ref="J68:J98" si="22">C68*E68/100</f>
        <v>2.6129599999999997</v>
      </c>
      <c r="K68" s="21">
        <f t="shared" ref="K68:K98" si="23">C68*F68/100</f>
        <v>3.3700799999999997</v>
      </c>
      <c r="L68" s="21">
        <f t="shared" ref="L68:L98" si="24">C68*G68/100</f>
        <v>0.54432000000000003</v>
      </c>
      <c r="M68" s="159">
        <f t="shared" ref="M68:M98" si="25">SUM(I68:L68)</f>
        <v>11.2</v>
      </c>
      <c r="N68" s="22"/>
      <c r="P68" s="37">
        <f t="shared" si="17"/>
        <v>4.6726399999999995</v>
      </c>
      <c r="Q68" s="37">
        <f t="shared" si="18"/>
        <v>2.6129599999999997</v>
      </c>
      <c r="R68" s="37">
        <f t="shared" si="19"/>
        <v>3.3700799999999997</v>
      </c>
      <c r="S68" s="37">
        <f t="shared" si="20"/>
        <v>0.54432000000000003</v>
      </c>
      <c r="T68" s="37">
        <f t="shared" ref="T68:T99" si="26">SUM(P68:S68)</f>
        <v>11.2</v>
      </c>
    </row>
    <row r="69" spans="1:20">
      <c r="A69" s="8" t="s">
        <v>111</v>
      </c>
      <c r="B69" s="198">
        <v>11.2</v>
      </c>
      <c r="C69" s="198">
        <v>11.2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4.6726399999999995</v>
      </c>
      <c r="J69" s="21">
        <f t="shared" si="22"/>
        <v>2.6129599999999997</v>
      </c>
      <c r="K69" s="21">
        <f t="shared" si="23"/>
        <v>3.3700799999999997</v>
      </c>
      <c r="L69" s="21">
        <f t="shared" si="24"/>
        <v>0.54432000000000003</v>
      </c>
      <c r="M69" s="159">
        <f t="shared" si="25"/>
        <v>11.2</v>
      </c>
      <c r="N69" s="22"/>
      <c r="P69" s="37">
        <f t="shared" si="17"/>
        <v>4.6726399999999995</v>
      </c>
      <c r="Q69" s="37">
        <f t="shared" si="18"/>
        <v>2.6129599999999997</v>
      </c>
      <c r="R69" s="37">
        <f t="shared" si="19"/>
        <v>3.3700799999999997</v>
      </c>
      <c r="S69" s="37">
        <f t="shared" si="20"/>
        <v>0.54432000000000003</v>
      </c>
      <c r="T69" s="37">
        <f t="shared" si="26"/>
        <v>11.2</v>
      </c>
    </row>
    <row r="70" spans="1:20">
      <c r="A70" s="8" t="s">
        <v>112</v>
      </c>
      <c r="B70" s="198">
        <v>11.2</v>
      </c>
      <c r="C70" s="198">
        <v>11.2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4.6726399999999995</v>
      </c>
      <c r="J70" s="21">
        <f t="shared" si="22"/>
        <v>2.6129599999999997</v>
      </c>
      <c r="K70" s="21">
        <f t="shared" si="23"/>
        <v>3.3700799999999997</v>
      </c>
      <c r="L70" s="21">
        <f t="shared" si="24"/>
        <v>0.54432000000000003</v>
      </c>
      <c r="M70" s="159">
        <f t="shared" si="25"/>
        <v>11.2</v>
      </c>
      <c r="N70" s="22"/>
      <c r="P70" s="37">
        <f t="shared" si="17"/>
        <v>4.6726399999999995</v>
      </c>
      <c r="Q70" s="37">
        <f t="shared" si="18"/>
        <v>2.6129599999999997</v>
      </c>
      <c r="R70" s="37">
        <f t="shared" si="19"/>
        <v>3.3700799999999997</v>
      </c>
      <c r="S70" s="37">
        <f t="shared" si="20"/>
        <v>0.54432000000000003</v>
      </c>
      <c r="T70" s="37">
        <f t="shared" si="26"/>
        <v>11.2</v>
      </c>
    </row>
    <row r="71" spans="1:20">
      <c r="A71" s="8" t="s">
        <v>113</v>
      </c>
      <c r="B71" s="198">
        <v>11.2</v>
      </c>
      <c r="C71" s="198">
        <v>11.2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4.6726399999999995</v>
      </c>
      <c r="J71" s="21">
        <f t="shared" si="22"/>
        <v>2.6129599999999997</v>
      </c>
      <c r="K71" s="21">
        <f t="shared" si="23"/>
        <v>3.3700799999999997</v>
      </c>
      <c r="L71" s="21">
        <f t="shared" si="24"/>
        <v>0.54432000000000003</v>
      </c>
      <c r="M71" s="159">
        <f t="shared" si="25"/>
        <v>11.2</v>
      </c>
      <c r="N71" s="22"/>
      <c r="P71" s="37">
        <f t="shared" si="17"/>
        <v>4.6726399999999995</v>
      </c>
      <c r="Q71" s="37">
        <f t="shared" si="18"/>
        <v>2.6129599999999997</v>
      </c>
      <c r="R71" s="37">
        <f t="shared" si="19"/>
        <v>3.3700799999999997</v>
      </c>
      <c r="S71" s="37">
        <f t="shared" si="20"/>
        <v>0.54432000000000003</v>
      </c>
      <c r="T71" s="37">
        <f t="shared" si="26"/>
        <v>11.2</v>
      </c>
    </row>
    <row r="72" spans="1:20">
      <c r="A72" s="8" t="s">
        <v>114</v>
      </c>
      <c r="B72" s="198">
        <v>11.2</v>
      </c>
      <c r="C72" s="198">
        <v>11.2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4.6726399999999995</v>
      </c>
      <c r="J72" s="21">
        <f t="shared" si="22"/>
        <v>2.6129599999999997</v>
      </c>
      <c r="K72" s="21">
        <f t="shared" si="23"/>
        <v>3.3700799999999997</v>
      </c>
      <c r="L72" s="21">
        <f t="shared" si="24"/>
        <v>0.54432000000000003</v>
      </c>
      <c r="M72" s="159">
        <f t="shared" si="25"/>
        <v>11.2</v>
      </c>
      <c r="N72" s="22"/>
      <c r="P72" s="37">
        <f t="shared" si="17"/>
        <v>4.6726399999999995</v>
      </c>
      <c r="Q72" s="37">
        <f t="shared" si="18"/>
        <v>2.6129599999999997</v>
      </c>
      <c r="R72" s="37">
        <f t="shared" si="19"/>
        <v>3.3700799999999997</v>
      </c>
      <c r="S72" s="37">
        <f t="shared" si="20"/>
        <v>0.54432000000000003</v>
      </c>
      <c r="T72" s="37">
        <f t="shared" si="26"/>
        <v>11.2</v>
      </c>
    </row>
    <row r="73" spans="1:20">
      <c r="A73" s="8" t="s">
        <v>115</v>
      </c>
      <c r="B73" s="198">
        <v>11.2</v>
      </c>
      <c r="C73" s="198">
        <v>11.2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4.6726399999999995</v>
      </c>
      <c r="J73" s="21">
        <f t="shared" si="22"/>
        <v>2.6129599999999997</v>
      </c>
      <c r="K73" s="21">
        <f t="shared" si="23"/>
        <v>3.3700799999999997</v>
      </c>
      <c r="L73" s="21">
        <f t="shared" si="24"/>
        <v>0.54432000000000003</v>
      </c>
      <c r="M73" s="159">
        <f t="shared" si="25"/>
        <v>11.2</v>
      </c>
      <c r="N73" s="22"/>
      <c r="P73" s="37">
        <f t="shared" si="17"/>
        <v>4.6726399999999995</v>
      </c>
      <c r="Q73" s="37">
        <f t="shared" si="18"/>
        <v>2.6129599999999997</v>
      </c>
      <c r="R73" s="37">
        <f t="shared" si="19"/>
        <v>3.3700799999999997</v>
      </c>
      <c r="S73" s="37">
        <f t="shared" si="20"/>
        <v>0.54432000000000003</v>
      </c>
      <c r="T73" s="37">
        <f t="shared" si="26"/>
        <v>11.2</v>
      </c>
    </row>
    <row r="74" spans="1:20">
      <c r="A74" s="8" t="s">
        <v>116</v>
      </c>
      <c r="B74" s="198">
        <v>11.2</v>
      </c>
      <c r="C74" s="198">
        <v>11.2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4.6726399999999995</v>
      </c>
      <c r="J74" s="21">
        <f t="shared" si="22"/>
        <v>2.6129599999999997</v>
      </c>
      <c r="K74" s="21">
        <f t="shared" si="23"/>
        <v>3.3700799999999997</v>
      </c>
      <c r="L74" s="21">
        <f t="shared" si="24"/>
        <v>0.54432000000000003</v>
      </c>
      <c r="M74" s="159">
        <f t="shared" si="25"/>
        <v>11.2</v>
      </c>
      <c r="N74" s="22"/>
      <c r="P74" s="37">
        <f t="shared" si="17"/>
        <v>4.6726399999999995</v>
      </c>
      <c r="Q74" s="37">
        <f t="shared" si="18"/>
        <v>2.6129599999999997</v>
      </c>
      <c r="R74" s="37">
        <f t="shared" si="19"/>
        <v>3.3700799999999997</v>
      </c>
      <c r="S74" s="37">
        <f t="shared" si="20"/>
        <v>0.54432000000000003</v>
      </c>
      <c r="T74" s="37">
        <f t="shared" si="26"/>
        <v>11.2</v>
      </c>
    </row>
    <row r="75" spans="1:20">
      <c r="A75" s="8" t="s">
        <v>117</v>
      </c>
      <c r="B75" s="198">
        <v>11.2</v>
      </c>
      <c r="C75" s="198">
        <v>11.2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4.6726399999999995</v>
      </c>
      <c r="J75" s="21">
        <f t="shared" si="22"/>
        <v>2.6129599999999997</v>
      </c>
      <c r="K75" s="21">
        <f t="shared" si="23"/>
        <v>3.3700799999999997</v>
      </c>
      <c r="L75" s="21">
        <f t="shared" si="24"/>
        <v>0.54432000000000003</v>
      </c>
      <c r="M75" s="159">
        <f t="shared" si="25"/>
        <v>11.2</v>
      </c>
      <c r="N75" s="22"/>
      <c r="P75" s="37">
        <f t="shared" si="17"/>
        <v>4.6726399999999995</v>
      </c>
      <c r="Q75" s="37">
        <f t="shared" si="18"/>
        <v>2.6129599999999997</v>
      </c>
      <c r="R75" s="37">
        <f t="shared" si="19"/>
        <v>3.3700799999999997</v>
      </c>
      <c r="S75" s="37">
        <f t="shared" si="20"/>
        <v>0.54432000000000003</v>
      </c>
      <c r="T75" s="37">
        <f t="shared" si="26"/>
        <v>11.2</v>
      </c>
    </row>
    <row r="76" spans="1:20">
      <c r="A76" s="8" t="s">
        <v>118</v>
      </c>
      <c r="B76" s="198">
        <v>11.2</v>
      </c>
      <c r="C76" s="198">
        <v>11.2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4.6726399999999995</v>
      </c>
      <c r="J76" s="21">
        <f t="shared" si="22"/>
        <v>2.6129599999999997</v>
      </c>
      <c r="K76" s="21">
        <f t="shared" si="23"/>
        <v>3.3700799999999997</v>
      </c>
      <c r="L76" s="21">
        <f t="shared" si="24"/>
        <v>0.54432000000000003</v>
      </c>
      <c r="M76" s="159">
        <f t="shared" si="25"/>
        <v>11.2</v>
      </c>
      <c r="N76" s="22"/>
      <c r="P76" s="37">
        <f t="shared" si="17"/>
        <v>4.6726399999999995</v>
      </c>
      <c r="Q76" s="37">
        <f t="shared" si="18"/>
        <v>2.6129599999999997</v>
      </c>
      <c r="R76" s="37">
        <f t="shared" si="19"/>
        <v>3.3700799999999997</v>
      </c>
      <c r="S76" s="37">
        <f t="shared" si="20"/>
        <v>0.54432000000000003</v>
      </c>
      <c r="T76" s="37">
        <f t="shared" si="26"/>
        <v>11.2</v>
      </c>
    </row>
    <row r="77" spans="1:20">
      <c r="A77" s="8" t="s">
        <v>119</v>
      </c>
      <c r="B77" s="198">
        <v>11.2</v>
      </c>
      <c r="C77" s="198">
        <v>11.2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4.6726399999999995</v>
      </c>
      <c r="J77" s="21">
        <f t="shared" si="22"/>
        <v>2.6129599999999997</v>
      </c>
      <c r="K77" s="21">
        <f t="shared" si="23"/>
        <v>3.3700799999999997</v>
      </c>
      <c r="L77" s="21">
        <f t="shared" si="24"/>
        <v>0.54432000000000003</v>
      </c>
      <c r="M77" s="159">
        <f t="shared" si="25"/>
        <v>11.2</v>
      </c>
      <c r="N77" s="22"/>
      <c r="P77" s="37">
        <f t="shared" si="17"/>
        <v>4.6726399999999995</v>
      </c>
      <c r="Q77" s="37">
        <f t="shared" si="18"/>
        <v>2.6129599999999997</v>
      </c>
      <c r="R77" s="37">
        <f t="shared" si="19"/>
        <v>3.3700799999999997</v>
      </c>
      <c r="S77" s="37">
        <f t="shared" si="20"/>
        <v>0.54432000000000003</v>
      </c>
      <c r="T77" s="37">
        <f t="shared" si="26"/>
        <v>11.2</v>
      </c>
    </row>
    <row r="78" spans="1:20">
      <c r="A78" s="8" t="s">
        <v>120</v>
      </c>
      <c r="B78" s="198">
        <v>11.2</v>
      </c>
      <c r="C78" s="198">
        <v>11.2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4.6726399999999995</v>
      </c>
      <c r="J78" s="21">
        <f t="shared" si="22"/>
        <v>2.6129599999999997</v>
      </c>
      <c r="K78" s="21">
        <f t="shared" si="23"/>
        <v>3.3700799999999997</v>
      </c>
      <c r="L78" s="21">
        <f t="shared" si="24"/>
        <v>0.54432000000000003</v>
      </c>
      <c r="M78" s="159">
        <f t="shared" si="25"/>
        <v>11.2</v>
      </c>
      <c r="N78" s="22"/>
      <c r="P78" s="37">
        <f t="shared" si="17"/>
        <v>4.6726399999999995</v>
      </c>
      <c r="Q78" s="37">
        <f t="shared" si="18"/>
        <v>2.6129599999999997</v>
      </c>
      <c r="R78" s="37">
        <f t="shared" si="19"/>
        <v>3.3700799999999997</v>
      </c>
      <c r="S78" s="37">
        <f t="shared" si="20"/>
        <v>0.54432000000000003</v>
      </c>
      <c r="T78" s="37">
        <f t="shared" si="26"/>
        <v>11.2</v>
      </c>
    </row>
    <row r="79" spans="1:20">
      <c r="A79" s="8" t="s">
        <v>121</v>
      </c>
      <c r="B79" s="198">
        <v>11.2</v>
      </c>
      <c r="C79" s="198">
        <v>11.2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4.6726399999999995</v>
      </c>
      <c r="J79" s="21">
        <f t="shared" si="22"/>
        <v>2.6129599999999997</v>
      </c>
      <c r="K79" s="21">
        <f t="shared" si="23"/>
        <v>3.3700799999999997</v>
      </c>
      <c r="L79" s="21">
        <f t="shared" si="24"/>
        <v>0.54432000000000003</v>
      </c>
      <c r="M79" s="159">
        <f t="shared" si="25"/>
        <v>11.2</v>
      </c>
      <c r="N79" s="22"/>
      <c r="P79" s="37">
        <f t="shared" si="17"/>
        <v>4.6726399999999995</v>
      </c>
      <c r="Q79" s="37">
        <f t="shared" si="18"/>
        <v>2.6129599999999997</v>
      </c>
      <c r="R79" s="37">
        <f t="shared" si="19"/>
        <v>3.3700799999999997</v>
      </c>
      <c r="S79" s="37">
        <f t="shared" si="20"/>
        <v>0.54432000000000003</v>
      </c>
      <c r="T79" s="37">
        <f t="shared" si="26"/>
        <v>11.2</v>
      </c>
    </row>
    <row r="80" spans="1:20">
      <c r="A80" s="8" t="s">
        <v>122</v>
      </c>
      <c r="B80" s="198">
        <v>11.2</v>
      </c>
      <c r="C80" s="198">
        <v>11.2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4.6726399999999995</v>
      </c>
      <c r="J80" s="21">
        <f t="shared" si="22"/>
        <v>2.6129599999999997</v>
      </c>
      <c r="K80" s="21">
        <f t="shared" si="23"/>
        <v>3.3700799999999997</v>
      </c>
      <c r="L80" s="21">
        <f t="shared" si="24"/>
        <v>0.54432000000000003</v>
      </c>
      <c r="M80" s="159">
        <f t="shared" si="25"/>
        <v>11.2</v>
      </c>
      <c r="N80" s="22"/>
      <c r="P80" s="37">
        <f t="shared" si="17"/>
        <v>4.6726399999999995</v>
      </c>
      <c r="Q80" s="37">
        <f t="shared" si="18"/>
        <v>2.6129599999999997</v>
      </c>
      <c r="R80" s="37">
        <f t="shared" si="19"/>
        <v>3.3700799999999997</v>
      </c>
      <c r="S80" s="37">
        <f t="shared" si="20"/>
        <v>0.54432000000000003</v>
      </c>
      <c r="T80" s="37">
        <f t="shared" si="26"/>
        <v>11.2</v>
      </c>
    </row>
    <row r="81" spans="1:20">
      <c r="A81" s="8" t="s">
        <v>123</v>
      </c>
      <c r="B81" s="198">
        <v>11.2</v>
      </c>
      <c r="C81" s="198">
        <v>11.2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4.6726399999999995</v>
      </c>
      <c r="J81" s="21">
        <f t="shared" si="22"/>
        <v>2.6129599999999997</v>
      </c>
      <c r="K81" s="21">
        <f t="shared" si="23"/>
        <v>3.3700799999999997</v>
      </c>
      <c r="L81" s="21">
        <f t="shared" si="24"/>
        <v>0.54432000000000003</v>
      </c>
      <c r="M81" s="159">
        <f t="shared" si="25"/>
        <v>11.2</v>
      </c>
      <c r="N81" s="22"/>
      <c r="P81" s="37">
        <f t="shared" si="17"/>
        <v>4.6726399999999995</v>
      </c>
      <c r="Q81" s="37">
        <f t="shared" si="18"/>
        <v>2.6129599999999997</v>
      </c>
      <c r="R81" s="37">
        <f t="shared" si="19"/>
        <v>3.3700799999999997</v>
      </c>
      <c r="S81" s="37">
        <f t="shared" si="20"/>
        <v>0.54432000000000003</v>
      </c>
      <c r="T81" s="37">
        <f t="shared" si="26"/>
        <v>11.2</v>
      </c>
    </row>
    <row r="82" spans="1:20">
      <c r="A82" s="8" t="s">
        <v>124</v>
      </c>
      <c r="B82" s="198">
        <v>11.2</v>
      </c>
      <c r="C82" s="198">
        <v>11.2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4.6726399999999995</v>
      </c>
      <c r="J82" s="21">
        <f t="shared" si="22"/>
        <v>2.6129599999999997</v>
      </c>
      <c r="K82" s="21">
        <f t="shared" si="23"/>
        <v>3.3700799999999997</v>
      </c>
      <c r="L82" s="21">
        <f t="shared" si="24"/>
        <v>0.54432000000000003</v>
      </c>
      <c r="M82" s="159">
        <f t="shared" si="25"/>
        <v>11.2</v>
      </c>
      <c r="N82" s="22"/>
      <c r="P82" s="37">
        <f t="shared" si="17"/>
        <v>4.6726399999999995</v>
      </c>
      <c r="Q82" s="37">
        <f t="shared" si="18"/>
        <v>2.6129599999999997</v>
      </c>
      <c r="R82" s="37">
        <f t="shared" si="19"/>
        <v>3.3700799999999997</v>
      </c>
      <c r="S82" s="37">
        <f t="shared" si="20"/>
        <v>0.54432000000000003</v>
      </c>
      <c r="T82" s="37">
        <f t="shared" si="26"/>
        <v>11.2</v>
      </c>
    </row>
    <row r="83" spans="1:20">
      <c r="A83" s="8" t="s">
        <v>125</v>
      </c>
      <c r="B83" s="198">
        <v>11.2</v>
      </c>
      <c r="C83" s="198">
        <v>11.2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4.6726399999999995</v>
      </c>
      <c r="J83" s="21">
        <f t="shared" si="22"/>
        <v>2.6129599999999997</v>
      </c>
      <c r="K83" s="21">
        <f t="shared" si="23"/>
        <v>3.3700799999999997</v>
      </c>
      <c r="L83" s="21">
        <f t="shared" si="24"/>
        <v>0.54432000000000003</v>
      </c>
      <c r="M83" s="159">
        <f t="shared" si="25"/>
        <v>11.2</v>
      </c>
      <c r="N83" s="22"/>
      <c r="P83" s="37">
        <f t="shared" si="17"/>
        <v>4.6726399999999995</v>
      </c>
      <c r="Q83" s="37">
        <f t="shared" si="18"/>
        <v>2.6129599999999997</v>
      </c>
      <c r="R83" s="37">
        <f t="shared" si="19"/>
        <v>3.3700799999999997</v>
      </c>
      <c r="S83" s="37">
        <f t="shared" si="20"/>
        <v>0.54432000000000003</v>
      </c>
      <c r="T83" s="37">
        <f t="shared" si="26"/>
        <v>11.2</v>
      </c>
    </row>
    <row r="84" spans="1:20">
      <c r="A84" s="8" t="s">
        <v>126</v>
      </c>
      <c r="B84" s="198">
        <v>11.2</v>
      </c>
      <c r="C84" s="198">
        <v>11.2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4.6726399999999995</v>
      </c>
      <c r="J84" s="21">
        <f t="shared" si="22"/>
        <v>2.6129599999999997</v>
      </c>
      <c r="K84" s="21">
        <f t="shared" si="23"/>
        <v>3.3700799999999997</v>
      </c>
      <c r="L84" s="21">
        <f t="shared" si="24"/>
        <v>0.54432000000000003</v>
      </c>
      <c r="M84" s="159">
        <f t="shared" si="25"/>
        <v>11.2</v>
      </c>
      <c r="N84" s="22"/>
      <c r="P84" s="37">
        <f t="shared" si="17"/>
        <v>4.6726399999999995</v>
      </c>
      <c r="Q84" s="37">
        <f t="shared" si="18"/>
        <v>2.6129599999999997</v>
      </c>
      <c r="R84" s="37">
        <f t="shared" si="19"/>
        <v>3.3700799999999997</v>
      </c>
      <c r="S84" s="37">
        <f t="shared" si="20"/>
        <v>0.54432000000000003</v>
      </c>
      <c r="T84" s="37">
        <f t="shared" si="26"/>
        <v>11.2</v>
      </c>
    </row>
    <row r="85" spans="1:20">
      <c r="A85" s="8" t="s">
        <v>127</v>
      </c>
      <c r="B85" s="198">
        <v>11.2</v>
      </c>
      <c r="C85" s="198">
        <v>11.2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4.6726399999999995</v>
      </c>
      <c r="J85" s="21">
        <f t="shared" si="22"/>
        <v>2.6129599999999997</v>
      </c>
      <c r="K85" s="21">
        <f t="shared" si="23"/>
        <v>3.3700799999999997</v>
      </c>
      <c r="L85" s="21">
        <f t="shared" si="24"/>
        <v>0.54432000000000003</v>
      </c>
      <c r="M85" s="159">
        <f t="shared" si="25"/>
        <v>11.2</v>
      </c>
      <c r="N85" s="22"/>
      <c r="P85" s="37">
        <f t="shared" si="17"/>
        <v>4.6726399999999995</v>
      </c>
      <c r="Q85" s="37">
        <f t="shared" si="18"/>
        <v>2.6129599999999997</v>
      </c>
      <c r="R85" s="37">
        <f t="shared" si="19"/>
        <v>3.3700799999999997</v>
      </c>
      <c r="S85" s="37">
        <f t="shared" si="20"/>
        <v>0.54432000000000003</v>
      </c>
      <c r="T85" s="37">
        <f t="shared" si="26"/>
        <v>11.2</v>
      </c>
    </row>
    <row r="86" spans="1:20">
      <c r="A86" s="8" t="s">
        <v>128</v>
      </c>
      <c r="B86" s="198">
        <v>11.2</v>
      </c>
      <c r="C86" s="198">
        <v>11.2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4.6726399999999995</v>
      </c>
      <c r="J86" s="21">
        <f t="shared" si="22"/>
        <v>2.6129599999999997</v>
      </c>
      <c r="K86" s="21">
        <f t="shared" si="23"/>
        <v>3.3700799999999997</v>
      </c>
      <c r="L86" s="21">
        <f t="shared" si="24"/>
        <v>0.54432000000000003</v>
      </c>
      <c r="M86" s="159">
        <f t="shared" si="25"/>
        <v>11.2</v>
      </c>
      <c r="N86" s="22"/>
      <c r="P86" s="37">
        <f t="shared" si="17"/>
        <v>4.6726399999999995</v>
      </c>
      <c r="Q86" s="37">
        <f t="shared" si="18"/>
        <v>2.6129599999999997</v>
      </c>
      <c r="R86" s="37">
        <f t="shared" si="19"/>
        <v>3.3700799999999997</v>
      </c>
      <c r="S86" s="37">
        <f t="shared" si="20"/>
        <v>0.54432000000000003</v>
      </c>
      <c r="T86" s="37">
        <f t="shared" si="26"/>
        <v>11.2</v>
      </c>
    </row>
    <row r="87" spans="1:20">
      <c r="A87" s="8" t="s">
        <v>129</v>
      </c>
      <c r="B87" s="198">
        <v>11.2</v>
      </c>
      <c r="C87" s="198">
        <v>11.2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4.6726399999999995</v>
      </c>
      <c r="J87" s="21">
        <f t="shared" si="22"/>
        <v>2.6129599999999997</v>
      </c>
      <c r="K87" s="21">
        <f t="shared" si="23"/>
        <v>3.3700799999999997</v>
      </c>
      <c r="L87" s="21">
        <f t="shared" si="24"/>
        <v>0.54432000000000003</v>
      </c>
      <c r="M87" s="159">
        <f t="shared" si="25"/>
        <v>11.2</v>
      </c>
      <c r="N87" s="22"/>
      <c r="P87" s="37">
        <f t="shared" si="17"/>
        <v>4.6726399999999995</v>
      </c>
      <c r="Q87" s="37">
        <f t="shared" si="18"/>
        <v>2.6129599999999997</v>
      </c>
      <c r="R87" s="37">
        <f t="shared" si="19"/>
        <v>3.3700799999999997</v>
      </c>
      <c r="S87" s="37">
        <f t="shared" si="20"/>
        <v>0.54432000000000003</v>
      </c>
      <c r="T87" s="37">
        <f t="shared" si="26"/>
        <v>11.2</v>
      </c>
    </row>
    <row r="88" spans="1:20">
      <c r="A88" s="8" t="s">
        <v>130</v>
      </c>
      <c r="B88" s="198">
        <v>11.2</v>
      </c>
      <c r="C88" s="198">
        <v>11.2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4.6726399999999995</v>
      </c>
      <c r="J88" s="21">
        <f t="shared" si="22"/>
        <v>2.6129599999999997</v>
      </c>
      <c r="K88" s="21">
        <f t="shared" si="23"/>
        <v>3.3700799999999997</v>
      </c>
      <c r="L88" s="21">
        <f t="shared" si="24"/>
        <v>0.54432000000000003</v>
      </c>
      <c r="M88" s="159">
        <f t="shared" si="25"/>
        <v>11.2</v>
      </c>
      <c r="N88" s="22"/>
      <c r="P88" s="37">
        <f t="shared" si="17"/>
        <v>4.6726399999999995</v>
      </c>
      <c r="Q88" s="37">
        <f t="shared" si="18"/>
        <v>2.6129599999999997</v>
      </c>
      <c r="R88" s="37">
        <f t="shared" si="19"/>
        <v>3.3700799999999997</v>
      </c>
      <c r="S88" s="37">
        <f t="shared" si="20"/>
        <v>0.54432000000000003</v>
      </c>
      <c r="T88" s="37">
        <f t="shared" si="26"/>
        <v>11.2</v>
      </c>
    </row>
    <row r="89" spans="1:20">
      <c r="A89" s="8" t="s">
        <v>131</v>
      </c>
      <c r="B89" s="198">
        <v>11.2</v>
      </c>
      <c r="C89" s="198">
        <v>11.2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4.6726399999999995</v>
      </c>
      <c r="J89" s="21">
        <f t="shared" si="22"/>
        <v>2.6129599999999997</v>
      </c>
      <c r="K89" s="21">
        <f t="shared" si="23"/>
        <v>3.3700799999999997</v>
      </c>
      <c r="L89" s="21">
        <f t="shared" si="24"/>
        <v>0.54432000000000003</v>
      </c>
      <c r="M89" s="159">
        <f t="shared" si="25"/>
        <v>11.2</v>
      </c>
      <c r="N89" s="22"/>
      <c r="P89" s="37">
        <f t="shared" si="17"/>
        <v>4.6726399999999995</v>
      </c>
      <c r="Q89" s="37">
        <f t="shared" si="18"/>
        <v>2.6129599999999997</v>
      </c>
      <c r="R89" s="37">
        <f t="shared" si="19"/>
        <v>3.3700799999999997</v>
      </c>
      <c r="S89" s="37">
        <f t="shared" si="20"/>
        <v>0.54432000000000003</v>
      </c>
      <c r="T89" s="37">
        <f t="shared" si="26"/>
        <v>11.2</v>
      </c>
    </row>
    <row r="90" spans="1:20">
      <c r="A90" s="8" t="s">
        <v>132</v>
      </c>
      <c r="B90" s="198">
        <v>11.2</v>
      </c>
      <c r="C90" s="198">
        <v>11.2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4.6726399999999995</v>
      </c>
      <c r="J90" s="21">
        <f t="shared" si="22"/>
        <v>2.6129599999999997</v>
      </c>
      <c r="K90" s="21">
        <f t="shared" si="23"/>
        <v>3.3700799999999997</v>
      </c>
      <c r="L90" s="21">
        <f t="shared" si="24"/>
        <v>0.54432000000000003</v>
      </c>
      <c r="M90" s="159">
        <f t="shared" si="25"/>
        <v>11.2</v>
      </c>
      <c r="N90" s="22"/>
      <c r="P90" s="37">
        <f t="shared" si="17"/>
        <v>4.6726399999999995</v>
      </c>
      <c r="Q90" s="37">
        <f t="shared" si="18"/>
        <v>2.6129599999999997</v>
      </c>
      <c r="R90" s="37">
        <f t="shared" si="19"/>
        <v>3.3700799999999997</v>
      </c>
      <c r="S90" s="37">
        <f t="shared" si="20"/>
        <v>0.54432000000000003</v>
      </c>
      <c r="T90" s="37">
        <f t="shared" si="26"/>
        <v>11.2</v>
      </c>
    </row>
    <row r="91" spans="1:20">
      <c r="A91" s="8" t="s">
        <v>133</v>
      </c>
      <c r="B91" s="198">
        <v>11.2</v>
      </c>
      <c r="C91" s="198">
        <v>11.2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4.6726399999999995</v>
      </c>
      <c r="J91" s="21">
        <f t="shared" si="22"/>
        <v>2.6129599999999997</v>
      </c>
      <c r="K91" s="21">
        <f t="shared" si="23"/>
        <v>3.3700799999999997</v>
      </c>
      <c r="L91" s="21">
        <f t="shared" si="24"/>
        <v>0.54432000000000003</v>
      </c>
      <c r="M91" s="159">
        <f t="shared" si="25"/>
        <v>11.2</v>
      </c>
      <c r="N91" s="22"/>
      <c r="P91" s="37">
        <f t="shared" si="17"/>
        <v>4.6726399999999995</v>
      </c>
      <c r="Q91" s="37">
        <f t="shared" si="18"/>
        <v>2.6129599999999997</v>
      </c>
      <c r="R91" s="37">
        <f t="shared" si="19"/>
        <v>3.3700799999999997</v>
      </c>
      <c r="S91" s="37">
        <f t="shared" si="20"/>
        <v>0.54432000000000003</v>
      </c>
      <c r="T91" s="37">
        <f t="shared" si="26"/>
        <v>11.2</v>
      </c>
    </row>
    <row r="92" spans="1:20">
      <c r="A92" s="8" t="s">
        <v>134</v>
      </c>
      <c r="B92" s="198">
        <v>11.2</v>
      </c>
      <c r="C92" s="198">
        <v>11.2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4.6726399999999995</v>
      </c>
      <c r="J92" s="21">
        <f t="shared" si="22"/>
        <v>2.6129599999999997</v>
      </c>
      <c r="K92" s="21">
        <f t="shared" si="23"/>
        <v>3.3700799999999997</v>
      </c>
      <c r="L92" s="21">
        <f t="shared" si="24"/>
        <v>0.54432000000000003</v>
      </c>
      <c r="M92" s="159">
        <f t="shared" si="25"/>
        <v>11.2</v>
      </c>
      <c r="N92" s="22"/>
      <c r="P92" s="37">
        <f t="shared" si="17"/>
        <v>4.6726399999999995</v>
      </c>
      <c r="Q92" s="37">
        <f t="shared" si="18"/>
        <v>2.6129599999999997</v>
      </c>
      <c r="R92" s="37">
        <f t="shared" si="19"/>
        <v>3.3700799999999997</v>
      </c>
      <c r="S92" s="37">
        <f t="shared" si="20"/>
        <v>0.54432000000000003</v>
      </c>
      <c r="T92" s="37">
        <f t="shared" si="26"/>
        <v>11.2</v>
      </c>
    </row>
    <row r="93" spans="1:20">
      <c r="A93" s="8" t="s">
        <v>135</v>
      </c>
      <c r="B93" s="198">
        <v>11.2</v>
      </c>
      <c r="C93" s="198">
        <v>11.2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4.6726399999999995</v>
      </c>
      <c r="J93" s="21">
        <f t="shared" si="22"/>
        <v>2.6129599999999997</v>
      </c>
      <c r="K93" s="21">
        <f t="shared" si="23"/>
        <v>3.3700799999999997</v>
      </c>
      <c r="L93" s="21">
        <f t="shared" si="24"/>
        <v>0.54432000000000003</v>
      </c>
      <c r="M93" s="159">
        <f t="shared" si="25"/>
        <v>11.2</v>
      </c>
      <c r="N93" s="22"/>
      <c r="P93" s="37">
        <f t="shared" si="17"/>
        <v>4.6726399999999995</v>
      </c>
      <c r="Q93" s="37">
        <f t="shared" si="18"/>
        <v>2.6129599999999997</v>
      </c>
      <c r="R93" s="37">
        <f t="shared" si="19"/>
        <v>3.3700799999999997</v>
      </c>
      <c r="S93" s="37">
        <f t="shared" si="20"/>
        <v>0.54432000000000003</v>
      </c>
      <c r="T93" s="37">
        <f t="shared" si="26"/>
        <v>11.2</v>
      </c>
    </row>
    <row r="94" spans="1:20">
      <c r="A94" s="8" t="s">
        <v>136</v>
      </c>
      <c r="B94" s="198">
        <v>11.2</v>
      </c>
      <c r="C94" s="198">
        <v>11.2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4.6726399999999995</v>
      </c>
      <c r="J94" s="21">
        <f t="shared" si="22"/>
        <v>2.6129599999999997</v>
      </c>
      <c r="K94" s="21">
        <f t="shared" si="23"/>
        <v>3.3700799999999997</v>
      </c>
      <c r="L94" s="21">
        <f t="shared" si="24"/>
        <v>0.54432000000000003</v>
      </c>
      <c r="M94" s="159">
        <f t="shared" si="25"/>
        <v>11.2</v>
      </c>
      <c r="N94" s="22"/>
      <c r="P94" s="37">
        <f t="shared" si="17"/>
        <v>4.6726399999999995</v>
      </c>
      <c r="Q94" s="37">
        <f t="shared" si="18"/>
        <v>2.6129599999999997</v>
      </c>
      <c r="R94" s="37">
        <f t="shared" si="19"/>
        <v>3.3700799999999997</v>
      </c>
      <c r="S94" s="37">
        <f t="shared" si="20"/>
        <v>0.54432000000000003</v>
      </c>
      <c r="T94" s="37">
        <f t="shared" si="26"/>
        <v>11.2</v>
      </c>
    </row>
    <row r="95" spans="1:20">
      <c r="A95" s="8" t="s">
        <v>137</v>
      </c>
      <c r="B95" s="198">
        <v>11.2</v>
      </c>
      <c r="C95" s="198">
        <v>11.2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4.6726399999999995</v>
      </c>
      <c r="J95" s="21">
        <f t="shared" si="22"/>
        <v>2.6129599999999997</v>
      </c>
      <c r="K95" s="21">
        <f t="shared" si="23"/>
        <v>3.3700799999999997</v>
      </c>
      <c r="L95" s="21">
        <f t="shared" si="24"/>
        <v>0.54432000000000003</v>
      </c>
      <c r="M95" s="159">
        <f t="shared" si="25"/>
        <v>11.2</v>
      </c>
      <c r="N95" s="22"/>
      <c r="P95" s="37">
        <f t="shared" si="17"/>
        <v>4.6726399999999995</v>
      </c>
      <c r="Q95" s="37">
        <f t="shared" si="18"/>
        <v>2.6129599999999997</v>
      </c>
      <c r="R95" s="37">
        <f t="shared" si="19"/>
        <v>3.3700799999999997</v>
      </c>
      <c r="S95" s="37">
        <f t="shared" si="20"/>
        <v>0.54432000000000003</v>
      </c>
      <c r="T95" s="37">
        <f t="shared" si="26"/>
        <v>11.2</v>
      </c>
    </row>
    <row r="96" spans="1:20">
      <c r="A96" s="8" t="s">
        <v>138</v>
      </c>
      <c r="B96" s="198">
        <v>11.2</v>
      </c>
      <c r="C96" s="198">
        <v>11.2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4.6726399999999995</v>
      </c>
      <c r="J96" s="21">
        <f t="shared" si="22"/>
        <v>2.6129599999999997</v>
      </c>
      <c r="K96" s="21">
        <f t="shared" si="23"/>
        <v>3.3700799999999997</v>
      </c>
      <c r="L96" s="21">
        <f t="shared" si="24"/>
        <v>0.54432000000000003</v>
      </c>
      <c r="M96" s="159">
        <f t="shared" si="25"/>
        <v>11.2</v>
      </c>
      <c r="N96" s="22"/>
      <c r="P96" s="37">
        <f t="shared" si="17"/>
        <v>4.6726399999999995</v>
      </c>
      <c r="Q96" s="37">
        <f t="shared" si="18"/>
        <v>2.6129599999999997</v>
      </c>
      <c r="R96" s="37">
        <f t="shared" si="19"/>
        <v>3.3700799999999997</v>
      </c>
      <c r="S96" s="37">
        <f t="shared" si="20"/>
        <v>0.54432000000000003</v>
      </c>
      <c r="T96" s="37">
        <f t="shared" si="26"/>
        <v>11.2</v>
      </c>
    </row>
    <row r="97" spans="1:23">
      <c r="A97" s="8" t="s">
        <v>139</v>
      </c>
      <c r="B97" s="198">
        <v>11.2</v>
      </c>
      <c r="C97" s="198">
        <v>11.2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4.6726399999999995</v>
      </c>
      <c r="J97" s="21">
        <f t="shared" si="22"/>
        <v>2.6129599999999997</v>
      </c>
      <c r="K97" s="21">
        <f t="shared" si="23"/>
        <v>3.3700799999999997</v>
      </c>
      <c r="L97" s="21">
        <f t="shared" si="24"/>
        <v>0.54432000000000003</v>
      </c>
      <c r="M97" s="159">
        <f t="shared" si="25"/>
        <v>11.2</v>
      </c>
      <c r="N97" s="22"/>
      <c r="P97" s="37">
        <f t="shared" si="17"/>
        <v>4.6726399999999995</v>
      </c>
      <c r="Q97" s="37">
        <f t="shared" si="18"/>
        <v>2.6129599999999997</v>
      </c>
      <c r="R97" s="37">
        <f t="shared" si="19"/>
        <v>3.3700799999999997</v>
      </c>
      <c r="S97" s="37">
        <f t="shared" si="20"/>
        <v>0.54432000000000003</v>
      </c>
      <c r="T97" s="37">
        <f t="shared" si="26"/>
        <v>11.2</v>
      </c>
    </row>
    <row r="98" spans="1:23" ht="15.75" thickBot="1">
      <c r="A98" s="8" t="s">
        <v>140</v>
      </c>
      <c r="B98" s="198">
        <v>11.2</v>
      </c>
      <c r="C98" s="198">
        <v>11.2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4.6726399999999995</v>
      </c>
      <c r="J98" s="21">
        <f t="shared" si="22"/>
        <v>2.6129599999999997</v>
      </c>
      <c r="K98" s="21">
        <f t="shared" si="23"/>
        <v>3.3700799999999997</v>
      </c>
      <c r="L98" s="21">
        <f t="shared" si="24"/>
        <v>0.54432000000000003</v>
      </c>
      <c r="M98" s="159">
        <f t="shared" si="25"/>
        <v>11.2</v>
      </c>
      <c r="N98" s="22"/>
      <c r="P98" s="37">
        <f t="shared" si="17"/>
        <v>4.6726399999999995</v>
      </c>
      <c r="Q98" s="37">
        <f t="shared" si="18"/>
        <v>2.6129599999999997</v>
      </c>
      <c r="R98" s="37">
        <f t="shared" si="19"/>
        <v>3.3700799999999997</v>
      </c>
      <c r="S98" s="37">
        <f t="shared" si="20"/>
        <v>0.54432000000000003</v>
      </c>
      <c r="T98" s="37">
        <f t="shared" si="26"/>
        <v>11.2</v>
      </c>
    </row>
    <row r="99" spans="1:23" ht="15.75" thickBot="1">
      <c r="A99" s="8" t="s">
        <v>171</v>
      </c>
      <c r="B99" s="20">
        <f t="shared" ref="B99:H99" si="27">SUM(B3:B98)/4000</f>
        <v>0.26880000000000048</v>
      </c>
      <c r="C99" s="20">
        <f t="shared" si="27"/>
        <v>0.26880000000000048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0.11214336000000001</v>
      </c>
      <c r="J99" s="160">
        <f t="shared" ref="J99:L99" si="28">SUM(J3:J98)/4000</f>
        <v>6.2711039999999857E-2</v>
      </c>
      <c r="K99" s="160">
        <f t="shared" si="28"/>
        <v>8.0881919999999885E-2</v>
      </c>
      <c r="L99" s="160">
        <f t="shared" si="28"/>
        <v>1.3063679999999987E-2</v>
      </c>
      <c r="M99" s="161">
        <f>SUM(M3:M98)/4000</f>
        <v>0.26880000000000048</v>
      </c>
      <c r="N99" s="23"/>
      <c r="P99" s="37">
        <f>SUM(P3:P98)/4000</f>
        <v>0.11214336000000001</v>
      </c>
      <c r="Q99" s="37">
        <f t="shared" ref="Q99:S99" si="29">SUM(Q3:Q98)/4000</f>
        <v>6.2711039999999857E-2</v>
      </c>
      <c r="R99" s="37">
        <f t="shared" si="29"/>
        <v>8.0881919999999885E-2</v>
      </c>
      <c r="S99" s="37">
        <f t="shared" si="29"/>
        <v>1.3063679999999987E-2</v>
      </c>
      <c r="T99" s="37">
        <f t="shared" si="26"/>
        <v>0.26879999999999971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45216</v>
      </c>
      <c r="U2" s="73" t="s">
        <v>225</v>
      </c>
      <c r="V2" s="73" t="s">
        <v>224</v>
      </c>
      <c r="W2" s="28" t="s">
        <v>257</v>
      </c>
      <c r="X2" t="s">
        <v>442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1.54</v>
      </c>
      <c r="N3" s="71">
        <v>0</v>
      </c>
      <c r="O3" s="53">
        <v>0</v>
      </c>
      <c r="P3" s="53">
        <v>-271</v>
      </c>
      <c r="Q3" s="53">
        <v>-50</v>
      </c>
      <c r="R3" s="53">
        <v>0</v>
      </c>
      <c r="S3" s="72">
        <v>0</v>
      </c>
      <c r="U3" s="73">
        <v>-321</v>
      </c>
      <c r="V3" s="74">
        <v>1.54</v>
      </c>
      <c r="W3">
        <v>0</v>
      </c>
      <c r="X3">
        <v>-50</v>
      </c>
      <c r="Y3">
        <v>1.54</v>
      </c>
      <c r="Z3">
        <v>-271</v>
      </c>
    </row>
    <row r="4" spans="1:26"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0.09</v>
      </c>
      <c r="N4" s="73">
        <v>0</v>
      </c>
      <c r="O4" s="46">
        <v>0</v>
      </c>
      <c r="P4" s="46">
        <v>-343</v>
      </c>
      <c r="Q4" s="46">
        <v>-55</v>
      </c>
      <c r="R4" s="46">
        <v>0</v>
      </c>
      <c r="S4" s="74">
        <v>0</v>
      </c>
      <c r="U4" s="73">
        <v>-398</v>
      </c>
      <c r="V4" s="74">
        <v>0.09</v>
      </c>
      <c r="W4">
        <v>0</v>
      </c>
      <c r="X4">
        <v>-55</v>
      </c>
      <c r="Y4">
        <v>0.09</v>
      </c>
      <c r="Z4">
        <v>-343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-370</v>
      </c>
      <c r="Q5" s="46">
        <v>-57</v>
      </c>
      <c r="R5" s="46">
        <v>0</v>
      </c>
      <c r="S5" s="74">
        <v>0</v>
      </c>
      <c r="U5" s="73">
        <v>-427</v>
      </c>
      <c r="V5" s="74">
        <v>0</v>
      </c>
      <c r="W5">
        <v>0</v>
      </c>
      <c r="X5">
        <v>-57</v>
      </c>
      <c r="Y5">
        <v>0</v>
      </c>
      <c r="Z5">
        <v>-370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-421</v>
      </c>
      <c r="Q6" s="46">
        <v>-59</v>
      </c>
      <c r="R6" s="46">
        <v>0</v>
      </c>
      <c r="S6" s="74">
        <v>0</v>
      </c>
      <c r="U6" s="73">
        <v>-480</v>
      </c>
      <c r="V6" s="74">
        <v>0</v>
      </c>
      <c r="W6">
        <v>0</v>
      </c>
      <c r="X6">
        <v>-59</v>
      </c>
      <c r="Y6">
        <v>0</v>
      </c>
      <c r="Z6">
        <v>-421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-445</v>
      </c>
      <c r="Q7" s="46">
        <v>-66</v>
      </c>
      <c r="R7" s="46">
        <v>0</v>
      </c>
      <c r="S7" s="74">
        <v>0</v>
      </c>
      <c r="U7" s="73">
        <v>-511</v>
      </c>
      <c r="V7" s="74">
        <v>0</v>
      </c>
      <c r="W7">
        <v>0</v>
      </c>
      <c r="X7">
        <v>-66</v>
      </c>
      <c r="Y7">
        <v>0</v>
      </c>
      <c r="Z7">
        <v>-445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-460</v>
      </c>
      <c r="Q8" s="46">
        <v>-66</v>
      </c>
      <c r="R8" s="46">
        <v>0</v>
      </c>
      <c r="S8" s="74">
        <v>0</v>
      </c>
      <c r="U8" s="73">
        <v>-526</v>
      </c>
      <c r="V8" s="74">
        <v>0</v>
      </c>
      <c r="W8">
        <v>0</v>
      </c>
      <c r="X8">
        <v>-66</v>
      </c>
      <c r="Y8">
        <v>0</v>
      </c>
      <c r="Z8">
        <v>-460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-466</v>
      </c>
      <c r="Q9" s="46">
        <v>-66</v>
      </c>
      <c r="R9" s="46">
        <v>0</v>
      </c>
      <c r="S9" s="74">
        <v>0</v>
      </c>
      <c r="U9" s="73">
        <v>-532</v>
      </c>
      <c r="V9" s="74">
        <v>0</v>
      </c>
      <c r="W9">
        <v>0</v>
      </c>
      <c r="X9">
        <v>-66</v>
      </c>
      <c r="Y9">
        <v>0</v>
      </c>
      <c r="Z9">
        <v>-466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-5</v>
      </c>
      <c r="P10" s="46">
        <v>-477</v>
      </c>
      <c r="Q10" s="46">
        <v>-66</v>
      </c>
      <c r="R10" s="46">
        <v>0</v>
      </c>
      <c r="S10" s="74">
        <v>0</v>
      </c>
      <c r="U10" s="73">
        <v>-548</v>
      </c>
      <c r="V10" s="74">
        <v>0</v>
      </c>
      <c r="W10">
        <v>-5</v>
      </c>
      <c r="X10">
        <v>-66</v>
      </c>
      <c r="Y10">
        <v>0</v>
      </c>
      <c r="Z10">
        <v>-477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-20</v>
      </c>
      <c r="P11" s="46">
        <v>-483</v>
      </c>
      <c r="Q11" s="46">
        <v>-66</v>
      </c>
      <c r="R11" s="46">
        <v>0</v>
      </c>
      <c r="S11" s="74">
        <v>0</v>
      </c>
      <c r="U11" s="73">
        <v>-569</v>
      </c>
      <c r="V11" s="74">
        <v>0</v>
      </c>
      <c r="W11">
        <v>-20</v>
      </c>
      <c r="X11">
        <v>-66</v>
      </c>
      <c r="Y11">
        <v>0</v>
      </c>
      <c r="Z11">
        <v>-483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-35</v>
      </c>
      <c r="P12" s="46">
        <v>-489</v>
      </c>
      <c r="Q12" s="46">
        <v>-66</v>
      </c>
      <c r="R12" s="46">
        <v>0</v>
      </c>
      <c r="S12" s="74">
        <v>0</v>
      </c>
      <c r="U12" s="73">
        <v>-590</v>
      </c>
      <c r="V12" s="74">
        <v>0</v>
      </c>
      <c r="W12">
        <v>-35</v>
      </c>
      <c r="X12">
        <v>-66</v>
      </c>
      <c r="Y12">
        <v>0</v>
      </c>
      <c r="Z12">
        <v>-489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-45</v>
      </c>
      <c r="P13" s="46">
        <v>-494</v>
      </c>
      <c r="Q13" s="46">
        <v>-66</v>
      </c>
      <c r="R13" s="46">
        <v>0</v>
      </c>
      <c r="S13" s="74">
        <v>0</v>
      </c>
      <c r="U13" s="73">
        <v>-605</v>
      </c>
      <c r="V13" s="74">
        <v>0</v>
      </c>
      <c r="W13">
        <v>-45</v>
      </c>
      <c r="X13">
        <v>-66</v>
      </c>
      <c r="Y13">
        <v>0</v>
      </c>
      <c r="Z13">
        <v>-494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-60</v>
      </c>
      <c r="P14" s="46">
        <v>-502</v>
      </c>
      <c r="Q14" s="46">
        <v>-66</v>
      </c>
      <c r="R14" s="46">
        <v>0</v>
      </c>
      <c r="S14" s="74">
        <v>0</v>
      </c>
      <c r="U14" s="73">
        <v>-628</v>
      </c>
      <c r="V14" s="74">
        <v>0</v>
      </c>
      <c r="W14">
        <v>-60</v>
      </c>
      <c r="X14">
        <v>-66</v>
      </c>
      <c r="Y14">
        <v>0</v>
      </c>
      <c r="Z14">
        <v>-502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-70</v>
      </c>
      <c r="P15" s="46">
        <v>-540</v>
      </c>
      <c r="Q15" s="46">
        <v>-66</v>
      </c>
      <c r="R15" s="46">
        <v>0</v>
      </c>
      <c r="S15" s="74">
        <v>0</v>
      </c>
      <c r="U15" s="73">
        <v>-676</v>
      </c>
      <c r="V15" s="74">
        <v>0</v>
      </c>
      <c r="W15">
        <v>-70</v>
      </c>
      <c r="X15">
        <v>-66</v>
      </c>
      <c r="Y15">
        <v>0</v>
      </c>
      <c r="Z15">
        <v>-540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-80</v>
      </c>
      <c r="P16" s="46">
        <v>-555</v>
      </c>
      <c r="Q16" s="46">
        <v>-66</v>
      </c>
      <c r="R16" s="46">
        <v>0</v>
      </c>
      <c r="S16" s="74">
        <v>0</v>
      </c>
      <c r="U16" s="73">
        <v>-701</v>
      </c>
      <c r="V16" s="74">
        <v>0</v>
      </c>
      <c r="W16">
        <v>-80</v>
      </c>
      <c r="X16">
        <v>-66</v>
      </c>
      <c r="Y16">
        <v>0</v>
      </c>
      <c r="Z16">
        <v>-555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0.39</v>
      </c>
      <c r="N17" s="73">
        <v>0</v>
      </c>
      <c r="O17" s="46">
        <v>-90</v>
      </c>
      <c r="P17" s="46">
        <v>-567</v>
      </c>
      <c r="Q17" s="46">
        <v>-66</v>
      </c>
      <c r="R17" s="46">
        <v>0</v>
      </c>
      <c r="S17" s="74">
        <v>0</v>
      </c>
      <c r="U17" s="73">
        <v>-723</v>
      </c>
      <c r="V17" s="74">
        <v>0.39</v>
      </c>
      <c r="W17">
        <v>-90</v>
      </c>
      <c r="X17">
        <v>-66</v>
      </c>
      <c r="Y17">
        <v>0.39</v>
      </c>
      <c r="Z17">
        <v>-567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-95</v>
      </c>
      <c r="P18" s="46">
        <v>-565</v>
      </c>
      <c r="Q18" s="46">
        <v>-66</v>
      </c>
      <c r="R18" s="46">
        <v>0</v>
      </c>
      <c r="S18" s="74">
        <v>0</v>
      </c>
      <c r="U18" s="73">
        <v>-726</v>
      </c>
      <c r="V18" s="74">
        <v>0</v>
      </c>
      <c r="W18">
        <v>-95</v>
      </c>
      <c r="X18">
        <v>-66</v>
      </c>
      <c r="Y18">
        <v>0</v>
      </c>
      <c r="Z18">
        <v>-565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-105</v>
      </c>
      <c r="P19" s="46">
        <v>-563</v>
      </c>
      <c r="Q19" s="46">
        <v>-66</v>
      </c>
      <c r="R19" s="46">
        <v>0</v>
      </c>
      <c r="S19" s="74">
        <v>0</v>
      </c>
      <c r="U19" s="73">
        <v>-734</v>
      </c>
      <c r="V19" s="74">
        <v>0</v>
      </c>
      <c r="W19">
        <v>-105</v>
      </c>
      <c r="X19">
        <v>-66</v>
      </c>
      <c r="Y19">
        <v>0</v>
      </c>
      <c r="Z19">
        <v>-563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3.96</v>
      </c>
      <c r="N20" s="73">
        <v>0</v>
      </c>
      <c r="O20" s="46">
        <v>-125</v>
      </c>
      <c r="P20" s="46">
        <v>-559</v>
      </c>
      <c r="Q20" s="46">
        <v>-66</v>
      </c>
      <c r="R20" s="46">
        <v>0</v>
      </c>
      <c r="S20" s="74">
        <v>0</v>
      </c>
      <c r="U20" s="73">
        <v>-750</v>
      </c>
      <c r="V20" s="74">
        <v>3.96</v>
      </c>
      <c r="W20">
        <v>-125</v>
      </c>
      <c r="X20">
        <v>-66</v>
      </c>
      <c r="Y20">
        <v>3.96</v>
      </c>
      <c r="Z20">
        <v>-559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2.88</v>
      </c>
      <c r="N21" s="73">
        <v>0</v>
      </c>
      <c r="O21" s="46">
        <v>-125</v>
      </c>
      <c r="P21" s="46">
        <v>-556.99</v>
      </c>
      <c r="Q21" s="46">
        <v>-66</v>
      </c>
      <c r="R21" s="46">
        <v>0</v>
      </c>
      <c r="S21" s="74">
        <v>0</v>
      </c>
      <c r="U21" s="73">
        <v>-747.99</v>
      </c>
      <c r="V21" s="74">
        <v>2.88</v>
      </c>
      <c r="W21">
        <v>-125</v>
      </c>
      <c r="X21">
        <v>-66</v>
      </c>
      <c r="Y21">
        <v>2.88</v>
      </c>
      <c r="Z21">
        <v>-556.99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2.44</v>
      </c>
      <c r="N22" s="73">
        <v>0</v>
      </c>
      <c r="O22" s="46">
        <v>-130</v>
      </c>
      <c r="P22" s="46">
        <v>-553</v>
      </c>
      <c r="Q22" s="46">
        <v>-66</v>
      </c>
      <c r="R22" s="46">
        <v>0</v>
      </c>
      <c r="S22" s="74">
        <v>0</v>
      </c>
      <c r="U22" s="73">
        <v>-749</v>
      </c>
      <c r="V22" s="74">
        <v>2.44</v>
      </c>
      <c r="W22">
        <v>-130</v>
      </c>
      <c r="X22">
        <v>-66</v>
      </c>
      <c r="Y22">
        <v>2.44</v>
      </c>
      <c r="Z22">
        <v>-553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4.12</v>
      </c>
      <c r="N23" s="73">
        <v>0</v>
      </c>
      <c r="O23" s="46">
        <v>-120</v>
      </c>
      <c r="P23" s="46">
        <v>-546</v>
      </c>
      <c r="Q23" s="46">
        <v>-66</v>
      </c>
      <c r="R23" s="46">
        <v>0</v>
      </c>
      <c r="S23" s="74">
        <v>0</v>
      </c>
      <c r="U23" s="73">
        <v>-732</v>
      </c>
      <c r="V23" s="74">
        <v>4.12</v>
      </c>
      <c r="W23">
        <v>-120</v>
      </c>
      <c r="X23">
        <v>-66</v>
      </c>
      <c r="Y23">
        <v>4.12</v>
      </c>
      <c r="Z23">
        <v>-546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2.4</v>
      </c>
      <c r="N24" s="73">
        <v>0</v>
      </c>
      <c r="O24" s="46">
        <v>-115</v>
      </c>
      <c r="P24" s="46">
        <v>-525.99</v>
      </c>
      <c r="Q24" s="46">
        <v>-66</v>
      </c>
      <c r="R24" s="46">
        <v>0</v>
      </c>
      <c r="S24" s="74">
        <v>0</v>
      </c>
      <c r="U24" s="73">
        <v>-706.99</v>
      </c>
      <c r="V24" s="74">
        <v>2.4</v>
      </c>
      <c r="W24">
        <v>-115</v>
      </c>
      <c r="X24">
        <v>-66</v>
      </c>
      <c r="Y24">
        <v>2.4</v>
      </c>
      <c r="Z24">
        <v>-525.99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2.21</v>
      </c>
      <c r="N25" s="73">
        <v>0</v>
      </c>
      <c r="O25" s="46">
        <v>-115</v>
      </c>
      <c r="P25" s="46">
        <v>-513</v>
      </c>
      <c r="Q25" s="46">
        <v>-66</v>
      </c>
      <c r="R25" s="46">
        <v>0</v>
      </c>
      <c r="S25" s="74">
        <v>0</v>
      </c>
      <c r="U25" s="73">
        <v>-694</v>
      </c>
      <c r="V25" s="74">
        <v>2.21</v>
      </c>
      <c r="W25">
        <v>-115</v>
      </c>
      <c r="X25">
        <v>-66</v>
      </c>
      <c r="Y25">
        <v>2.21</v>
      </c>
      <c r="Z25">
        <v>-513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2.12</v>
      </c>
      <c r="N26" s="73">
        <v>0</v>
      </c>
      <c r="O26" s="46">
        <v>-115</v>
      </c>
      <c r="P26" s="46">
        <v>-496</v>
      </c>
      <c r="Q26" s="46">
        <v>-66</v>
      </c>
      <c r="R26" s="46">
        <v>0</v>
      </c>
      <c r="S26" s="74">
        <v>0</v>
      </c>
      <c r="U26" s="73">
        <v>-677</v>
      </c>
      <c r="V26" s="74">
        <v>2.12</v>
      </c>
      <c r="W26">
        <v>-115</v>
      </c>
      <c r="X26">
        <v>-66</v>
      </c>
      <c r="Y26">
        <v>2.12</v>
      </c>
      <c r="Z26">
        <v>-496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2.46</v>
      </c>
      <c r="N27" s="73">
        <v>0</v>
      </c>
      <c r="O27" s="46">
        <v>-175</v>
      </c>
      <c r="P27" s="46">
        <v>-512</v>
      </c>
      <c r="Q27" s="46">
        <v>-66</v>
      </c>
      <c r="R27" s="46">
        <v>0</v>
      </c>
      <c r="S27" s="74">
        <v>0</v>
      </c>
      <c r="U27" s="73">
        <v>-753</v>
      </c>
      <c r="V27" s="74">
        <v>2.46</v>
      </c>
      <c r="W27">
        <v>-175</v>
      </c>
      <c r="X27">
        <v>-66</v>
      </c>
      <c r="Y27">
        <v>2.46</v>
      </c>
      <c r="Z27">
        <v>-512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1.94</v>
      </c>
      <c r="N28" s="73">
        <v>0</v>
      </c>
      <c r="O28" s="46">
        <v>-185</v>
      </c>
      <c r="P28" s="46">
        <v>-534</v>
      </c>
      <c r="Q28" s="46">
        <v>-66</v>
      </c>
      <c r="R28" s="46">
        <v>0</v>
      </c>
      <c r="S28" s="74">
        <v>0</v>
      </c>
      <c r="U28" s="73">
        <v>-785</v>
      </c>
      <c r="V28" s="74">
        <v>1.94</v>
      </c>
      <c r="W28">
        <v>-185</v>
      </c>
      <c r="X28">
        <v>-66</v>
      </c>
      <c r="Y28">
        <v>1.94</v>
      </c>
      <c r="Z28">
        <v>-534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1.6</v>
      </c>
      <c r="N29" s="73">
        <v>0</v>
      </c>
      <c r="O29" s="46">
        <v>-200</v>
      </c>
      <c r="P29" s="46">
        <v>-535</v>
      </c>
      <c r="Q29" s="46">
        <v>-60</v>
      </c>
      <c r="R29" s="46">
        <v>0</v>
      </c>
      <c r="S29" s="74">
        <v>0</v>
      </c>
      <c r="U29" s="73">
        <v>-795</v>
      </c>
      <c r="V29" s="74">
        <v>1.6</v>
      </c>
      <c r="W29">
        <v>-200</v>
      </c>
      <c r="X29">
        <v>-60</v>
      </c>
      <c r="Y29">
        <v>1.6</v>
      </c>
      <c r="Z29">
        <v>-535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1.55</v>
      </c>
      <c r="N30" s="73">
        <v>0</v>
      </c>
      <c r="O30" s="46">
        <v>-195</v>
      </c>
      <c r="P30" s="46">
        <v>-541</v>
      </c>
      <c r="Q30" s="46">
        <v>-58</v>
      </c>
      <c r="R30" s="46">
        <v>0</v>
      </c>
      <c r="S30" s="74">
        <v>0</v>
      </c>
      <c r="U30" s="73">
        <v>-794</v>
      </c>
      <c r="V30" s="74">
        <v>1.55</v>
      </c>
      <c r="W30">
        <v>-195</v>
      </c>
      <c r="X30">
        <v>-58</v>
      </c>
      <c r="Y30">
        <v>1.55</v>
      </c>
      <c r="Z30">
        <v>-541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1.67</v>
      </c>
      <c r="N31" s="73">
        <v>0</v>
      </c>
      <c r="O31" s="46">
        <v>-200</v>
      </c>
      <c r="P31" s="46">
        <v>-545</v>
      </c>
      <c r="Q31" s="46">
        <v>-51</v>
      </c>
      <c r="R31" s="46">
        <v>0</v>
      </c>
      <c r="S31" s="74">
        <v>0</v>
      </c>
      <c r="U31" s="73">
        <v>-796</v>
      </c>
      <c r="V31" s="74">
        <v>1.67</v>
      </c>
      <c r="W31">
        <v>-200</v>
      </c>
      <c r="X31">
        <v>-51</v>
      </c>
      <c r="Y31">
        <v>1.67</v>
      </c>
      <c r="Z31">
        <v>-545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1.75</v>
      </c>
      <c r="N32" s="73">
        <v>0</v>
      </c>
      <c r="O32" s="46">
        <v>-185</v>
      </c>
      <c r="P32" s="46">
        <v>-517</v>
      </c>
      <c r="Q32" s="46">
        <v>-45</v>
      </c>
      <c r="R32" s="46">
        <v>0</v>
      </c>
      <c r="S32" s="74">
        <v>0</v>
      </c>
      <c r="U32" s="73">
        <v>-747</v>
      </c>
      <c r="V32" s="74">
        <v>1.75</v>
      </c>
      <c r="W32">
        <v>-185</v>
      </c>
      <c r="X32">
        <v>-45</v>
      </c>
      <c r="Y32">
        <v>1.75</v>
      </c>
      <c r="Z32">
        <v>-517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0.63</v>
      </c>
      <c r="N33" s="73">
        <v>0</v>
      </c>
      <c r="O33" s="46">
        <v>-180</v>
      </c>
      <c r="P33" s="46">
        <v>-500</v>
      </c>
      <c r="Q33" s="46">
        <v>-35</v>
      </c>
      <c r="R33" s="46">
        <v>0</v>
      </c>
      <c r="S33" s="74">
        <v>0</v>
      </c>
      <c r="U33" s="73">
        <v>-715</v>
      </c>
      <c r="V33" s="74">
        <v>0.63</v>
      </c>
      <c r="W33">
        <v>-180</v>
      </c>
      <c r="X33">
        <v>-35</v>
      </c>
      <c r="Y33">
        <v>0.63</v>
      </c>
      <c r="Z33">
        <v>-500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0.85</v>
      </c>
      <c r="N34" s="73">
        <v>0</v>
      </c>
      <c r="O34" s="46">
        <v>-180</v>
      </c>
      <c r="P34" s="46">
        <v>-492</v>
      </c>
      <c r="Q34" s="46">
        <v>-30</v>
      </c>
      <c r="R34" s="46">
        <v>0</v>
      </c>
      <c r="S34" s="74">
        <v>0</v>
      </c>
      <c r="U34" s="73">
        <v>-702</v>
      </c>
      <c r="V34" s="74">
        <v>0.85</v>
      </c>
      <c r="W34">
        <v>-180</v>
      </c>
      <c r="X34">
        <v>-30</v>
      </c>
      <c r="Y34">
        <v>0.85</v>
      </c>
      <c r="Z34">
        <v>-492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1.86</v>
      </c>
      <c r="N35" s="73">
        <v>0</v>
      </c>
      <c r="O35" s="46">
        <v>-195</v>
      </c>
      <c r="P35" s="46">
        <v>-486</v>
      </c>
      <c r="Q35" s="46">
        <v>-15</v>
      </c>
      <c r="R35" s="46">
        <v>0</v>
      </c>
      <c r="S35" s="74">
        <v>0</v>
      </c>
      <c r="U35" s="73">
        <v>-696</v>
      </c>
      <c r="V35" s="74">
        <v>1.86</v>
      </c>
      <c r="W35">
        <v>-195</v>
      </c>
      <c r="X35">
        <v>-15</v>
      </c>
      <c r="Y35">
        <v>1.86</v>
      </c>
      <c r="Z35">
        <v>-486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4.32</v>
      </c>
      <c r="N36" s="73">
        <v>0</v>
      </c>
      <c r="O36" s="46">
        <v>-215</v>
      </c>
      <c r="P36" s="46">
        <v>-496</v>
      </c>
      <c r="Q36" s="46">
        <v>-10</v>
      </c>
      <c r="R36" s="46">
        <v>0</v>
      </c>
      <c r="S36" s="74">
        <v>0</v>
      </c>
      <c r="U36" s="73">
        <v>-721</v>
      </c>
      <c r="V36" s="74">
        <v>4.32</v>
      </c>
      <c r="W36">
        <v>-215</v>
      </c>
      <c r="X36">
        <v>-10</v>
      </c>
      <c r="Y36">
        <v>4.32</v>
      </c>
      <c r="Z36">
        <v>-496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4.68</v>
      </c>
      <c r="N37" s="73">
        <v>0</v>
      </c>
      <c r="O37" s="46">
        <v>-240</v>
      </c>
      <c r="P37" s="46">
        <v>-524</v>
      </c>
      <c r="Q37" s="46">
        <v>0</v>
      </c>
      <c r="R37" s="46">
        <v>0</v>
      </c>
      <c r="S37" s="74">
        <v>0</v>
      </c>
      <c r="U37" s="73">
        <v>-764</v>
      </c>
      <c r="V37" s="74">
        <v>4.68</v>
      </c>
      <c r="W37">
        <v>-240</v>
      </c>
      <c r="X37">
        <v>0</v>
      </c>
      <c r="Y37">
        <v>4.68</v>
      </c>
      <c r="Z37">
        <v>-524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4.83</v>
      </c>
      <c r="N38" s="73">
        <v>0</v>
      </c>
      <c r="O38" s="46">
        <v>-250</v>
      </c>
      <c r="P38" s="46">
        <v>-535</v>
      </c>
      <c r="Q38" s="46">
        <v>0</v>
      </c>
      <c r="R38" s="46">
        <v>0</v>
      </c>
      <c r="S38" s="74">
        <v>0</v>
      </c>
      <c r="U38" s="73">
        <v>-785</v>
      </c>
      <c r="V38" s="74">
        <v>4.83</v>
      </c>
      <c r="W38">
        <v>-250</v>
      </c>
      <c r="X38">
        <v>0</v>
      </c>
      <c r="Y38">
        <v>4.83</v>
      </c>
      <c r="Z38">
        <v>-535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4.53</v>
      </c>
      <c r="N39" s="73">
        <v>0</v>
      </c>
      <c r="O39" s="46">
        <v>-245</v>
      </c>
      <c r="P39" s="46">
        <v>-521</v>
      </c>
      <c r="Q39" s="46">
        <v>0</v>
      </c>
      <c r="R39" s="46">
        <v>0</v>
      </c>
      <c r="S39" s="74">
        <v>0</v>
      </c>
      <c r="U39" s="73">
        <v>-766</v>
      </c>
      <c r="V39" s="74">
        <v>4.53</v>
      </c>
      <c r="W39">
        <v>-245</v>
      </c>
      <c r="X39">
        <v>0</v>
      </c>
      <c r="Y39">
        <v>4.53</v>
      </c>
      <c r="Z39">
        <v>-521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4.83</v>
      </c>
      <c r="N40" s="73">
        <v>0</v>
      </c>
      <c r="O40" s="46">
        <v>-235</v>
      </c>
      <c r="P40" s="46">
        <v>-500</v>
      </c>
      <c r="Q40" s="46">
        <v>0</v>
      </c>
      <c r="R40" s="46">
        <v>0</v>
      </c>
      <c r="S40" s="74">
        <v>0</v>
      </c>
      <c r="U40" s="73">
        <v>-735</v>
      </c>
      <c r="V40" s="74">
        <v>4.83</v>
      </c>
      <c r="W40">
        <v>-235</v>
      </c>
      <c r="X40">
        <v>0</v>
      </c>
      <c r="Y40">
        <v>4.83</v>
      </c>
      <c r="Z40">
        <v>-500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4.83</v>
      </c>
      <c r="N41" s="73">
        <v>0</v>
      </c>
      <c r="O41" s="46">
        <v>-215</v>
      </c>
      <c r="P41" s="46">
        <v>-478</v>
      </c>
      <c r="Q41" s="46">
        <v>0</v>
      </c>
      <c r="R41" s="46">
        <v>0</v>
      </c>
      <c r="S41" s="74">
        <v>0</v>
      </c>
      <c r="U41" s="73">
        <v>-693</v>
      </c>
      <c r="V41" s="74">
        <v>4.83</v>
      </c>
      <c r="W41">
        <v>-215</v>
      </c>
      <c r="X41">
        <v>0</v>
      </c>
      <c r="Y41">
        <v>4.83</v>
      </c>
      <c r="Z41">
        <v>-478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4.83</v>
      </c>
      <c r="N42" s="73">
        <v>0</v>
      </c>
      <c r="O42" s="46">
        <v>-205</v>
      </c>
      <c r="P42" s="46">
        <v>-444</v>
      </c>
      <c r="Q42" s="46">
        <v>0</v>
      </c>
      <c r="R42" s="46">
        <v>0</v>
      </c>
      <c r="S42" s="74">
        <v>0</v>
      </c>
      <c r="U42" s="73">
        <v>-649</v>
      </c>
      <c r="V42" s="74">
        <v>4.83</v>
      </c>
      <c r="W42">
        <v>-205</v>
      </c>
      <c r="X42">
        <v>0</v>
      </c>
      <c r="Y42">
        <v>4.83</v>
      </c>
      <c r="Z42">
        <v>-444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4.83</v>
      </c>
      <c r="N43" s="73">
        <v>0</v>
      </c>
      <c r="O43" s="46">
        <v>-205</v>
      </c>
      <c r="P43" s="46">
        <v>-417</v>
      </c>
      <c r="Q43" s="46">
        <v>0</v>
      </c>
      <c r="R43" s="46">
        <v>0</v>
      </c>
      <c r="S43" s="74">
        <v>0</v>
      </c>
      <c r="U43" s="73">
        <v>-622</v>
      </c>
      <c r="V43" s="74">
        <v>4.83</v>
      </c>
      <c r="W43">
        <v>-205</v>
      </c>
      <c r="X43">
        <v>0</v>
      </c>
      <c r="Y43">
        <v>4.83</v>
      </c>
      <c r="Z43">
        <v>-417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4.83</v>
      </c>
      <c r="N44" s="73">
        <v>0</v>
      </c>
      <c r="O44" s="46">
        <v>-195</v>
      </c>
      <c r="P44" s="46">
        <v>-397</v>
      </c>
      <c r="Q44" s="46">
        <v>0</v>
      </c>
      <c r="R44" s="46">
        <v>0</v>
      </c>
      <c r="S44" s="74">
        <v>0</v>
      </c>
      <c r="U44" s="73">
        <v>-592</v>
      </c>
      <c r="V44" s="74">
        <v>4.83</v>
      </c>
      <c r="W44">
        <v>-195</v>
      </c>
      <c r="X44">
        <v>0</v>
      </c>
      <c r="Y44">
        <v>4.83</v>
      </c>
      <c r="Z44">
        <v>-397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3.09</v>
      </c>
      <c r="N45" s="73">
        <v>0</v>
      </c>
      <c r="O45" s="46">
        <v>-200</v>
      </c>
      <c r="P45" s="46">
        <v>-385</v>
      </c>
      <c r="Q45" s="46">
        <v>0</v>
      </c>
      <c r="R45" s="46">
        <v>0</v>
      </c>
      <c r="S45" s="74">
        <v>0</v>
      </c>
      <c r="U45" s="73">
        <v>-585</v>
      </c>
      <c r="V45" s="74">
        <v>3.09</v>
      </c>
      <c r="W45">
        <v>-200</v>
      </c>
      <c r="X45">
        <v>0</v>
      </c>
      <c r="Y45">
        <v>3.09</v>
      </c>
      <c r="Z45">
        <v>-385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3.67</v>
      </c>
      <c r="N46" s="73">
        <v>0</v>
      </c>
      <c r="O46" s="46">
        <v>-195</v>
      </c>
      <c r="P46" s="46">
        <v>-379</v>
      </c>
      <c r="Q46" s="46">
        <v>0</v>
      </c>
      <c r="R46" s="46">
        <v>0</v>
      </c>
      <c r="S46" s="74">
        <v>0</v>
      </c>
      <c r="U46" s="73">
        <v>-574</v>
      </c>
      <c r="V46" s="74">
        <v>3.67</v>
      </c>
      <c r="W46">
        <v>-195</v>
      </c>
      <c r="X46">
        <v>0</v>
      </c>
      <c r="Y46">
        <v>3.67</v>
      </c>
      <c r="Z46">
        <v>-379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2.13</v>
      </c>
      <c r="N47" s="73">
        <v>0</v>
      </c>
      <c r="O47" s="46">
        <v>-190</v>
      </c>
      <c r="P47" s="46">
        <v>-378</v>
      </c>
      <c r="Q47" s="46">
        <v>0</v>
      </c>
      <c r="R47" s="46">
        <v>0</v>
      </c>
      <c r="S47" s="74">
        <v>0</v>
      </c>
      <c r="U47" s="73">
        <v>-568</v>
      </c>
      <c r="V47" s="74">
        <v>2.13</v>
      </c>
      <c r="W47">
        <v>-190</v>
      </c>
      <c r="X47">
        <v>0</v>
      </c>
      <c r="Y47">
        <v>2.13</v>
      </c>
      <c r="Z47">
        <v>-378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1.35</v>
      </c>
      <c r="N48" s="73">
        <v>0</v>
      </c>
      <c r="O48" s="46">
        <v>-185</v>
      </c>
      <c r="P48" s="46">
        <v>-374</v>
      </c>
      <c r="Q48" s="46">
        <v>0</v>
      </c>
      <c r="R48" s="46">
        <v>0</v>
      </c>
      <c r="S48" s="74">
        <v>0</v>
      </c>
      <c r="U48" s="73">
        <v>-559</v>
      </c>
      <c r="V48" s="74">
        <v>1.35</v>
      </c>
      <c r="W48">
        <v>-185</v>
      </c>
      <c r="X48">
        <v>0</v>
      </c>
      <c r="Y48">
        <v>1.35</v>
      </c>
      <c r="Z48">
        <v>-374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-180</v>
      </c>
      <c r="P49" s="46">
        <v>-378</v>
      </c>
      <c r="Q49" s="46">
        <v>0</v>
      </c>
      <c r="R49" s="46">
        <v>0</v>
      </c>
      <c r="S49" s="74">
        <v>0</v>
      </c>
      <c r="U49" s="73">
        <v>-558</v>
      </c>
      <c r="V49" s="74">
        <v>0</v>
      </c>
      <c r="W49">
        <v>-180</v>
      </c>
      <c r="X49">
        <v>0</v>
      </c>
      <c r="Y49">
        <v>0</v>
      </c>
      <c r="Z49">
        <v>-378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4.83</v>
      </c>
      <c r="N50" s="73">
        <v>0</v>
      </c>
      <c r="O50" s="46">
        <v>-180</v>
      </c>
      <c r="P50" s="46">
        <v>-383</v>
      </c>
      <c r="Q50" s="46">
        <v>0</v>
      </c>
      <c r="R50" s="46">
        <v>0</v>
      </c>
      <c r="S50" s="74">
        <v>0</v>
      </c>
      <c r="U50" s="73">
        <v>-563</v>
      </c>
      <c r="V50" s="74">
        <v>4.83</v>
      </c>
      <c r="W50">
        <v>-180</v>
      </c>
      <c r="X50">
        <v>0</v>
      </c>
      <c r="Y50">
        <v>4.83</v>
      </c>
      <c r="Z50">
        <v>-383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3.58</v>
      </c>
      <c r="N51" s="73">
        <v>0</v>
      </c>
      <c r="O51" s="46">
        <v>-160</v>
      </c>
      <c r="P51" s="46">
        <v>-263.89999999999998</v>
      </c>
      <c r="Q51" s="46">
        <v>0</v>
      </c>
      <c r="R51" s="46">
        <v>0</v>
      </c>
      <c r="S51" s="74">
        <v>0</v>
      </c>
      <c r="U51" s="73">
        <v>-423.9</v>
      </c>
      <c r="V51" s="74">
        <v>3.58</v>
      </c>
      <c r="W51">
        <v>-160</v>
      </c>
      <c r="X51">
        <v>0</v>
      </c>
      <c r="Y51">
        <v>3.58</v>
      </c>
      <c r="Z51">
        <v>-263.89999999999998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4.83</v>
      </c>
      <c r="N52" s="73">
        <v>0</v>
      </c>
      <c r="O52" s="46">
        <v>-160</v>
      </c>
      <c r="P52" s="46">
        <v>-400</v>
      </c>
      <c r="Q52" s="46">
        <v>0</v>
      </c>
      <c r="R52" s="46">
        <v>0</v>
      </c>
      <c r="S52" s="74">
        <v>0</v>
      </c>
      <c r="U52" s="73">
        <v>-560</v>
      </c>
      <c r="V52" s="74">
        <v>4.83</v>
      </c>
      <c r="W52">
        <v>-160</v>
      </c>
      <c r="X52">
        <v>0</v>
      </c>
      <c r="Y52">
        <v>4.83</v>
      </c>
      <c r="Z52">
        <v>-400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2.42</v>
      </c>
      <c r="N53" s="73">
        <v>0</v>
      </c>
      <c r="O53" s="46">
        <v>-170</v>
      </c>
      <c r="P53" s="46">
        <v>-410</v>
      </c>
      <c r="Q53" s="46">
        <v>0</v>
      </c>
      <c r="R53" s="46">
        <v>0</v>
      </c>
      <c r="S53" s="74">
        <v>0</v>
      </c>
      <c r="U53" s="73">
        <v>-580</v>
      </c>
      <c r="V53" s="74">
        <v>2.42</v>
      </c>
      <c r="W53">
        <v>-170</v>
      </c>
      <c r="X53">
        <v>0</v>
      </c>
      <c r="Y53">
        <v>2.42</v>
      </c>
      <c r="Z53">
        <v>-410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4.83</v>
      </c>
      <c r="N54" s="73">
        <v>0</v>
      </c>
      <c r="O54" s="46">
        <v>-180</v>
      </c>
      <c r="P54" s="46">
        <v>-430</v>
      </c>
      <c r="Q54" s="46">
        <v>0</v>
      </c>
      <c r="R54" s="46">
        <v>0</v>
      </c>
      <c r="S54" s="74">
        <v>0</v>
      </c>
      <c r="U54" s="73">
        <v>-610</v>
      </c>
      <c r="V54" s="74">
        <v>4.83</v>
      </c>
      <c r="W54">
        <v>-180</v>
      </c>
      <c r="X54">
        <v>0</v>
      </c>
      <c r="Y54">
        <v>4.83</v>
      </c>
      <c r="Z54">
        <v>-430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3.96</v>
      </c>
      <c r="N55" s="73">
        <v>0</v>
      </c>
      <c r="O55" s="46">
        <v>-190</v>
      </c>
      <c r="P55" s="46">
        <v>-388.9</v>
      </c>
      <c r="Q55" s="46">
        <v>0</v>
      </c>
      <c r="R55" s="46">
        <v>0</v>
      </c>
      <c r="S55" s="74">
        <v>0</v>
      </c>
      <c r="U55" s="73">
        <v>-578.9</v>
      </c>
      <c r="V55" s="74">
        <v>3.96</v>
      </c>
      <c r="W55">
        <v>-190</v>
      </c>
      <c r="X55">
        <v>0</v>
      </c>
      <c r="Y55">
        <v>3.96</v>
      </c>
      <c r="Z55">
        <v>-388.9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3.09</v>
      </c>
      <c r="N56" s="73">
        <v>0</v>
      </c>
      <c r="O56" s="46">
        <v>-180</v>
      </c>
      <c r="P56" s="46">
        <v>-519</v>
      </c>
      <c r="Q56" s="46">
        <v>0</v>
      </c>
      <c r="R56" s="46">
        <v>0</v>
      </c>
      <c r="S56" s="74">
        <v>0</v>
      </c>
      <c r="U56" s="73">
        <v>-699</v>
      </c>
      <c r="V56" s="74">
        <v>3.09</v>
      </c>
      <c r="W56">
        <v>-180</v>
      </c>
      <c r="X56">
        <v>0</v>
      </c>
      <c r="Y56">
        <v>3.09</v>
      </c>
      <c r="Z56">
        <v>-519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4.83</v>
      </c>
      <c r="N57" s="73">
        <v>0</v>
      </c>
      <c r="O57" s="46">
        <v>-175</v>
      </c>
      <c r="P57" s="46">
        <v>-470</v>
      </c>
      <c r="Q57" s="46">
        <v>0</v>
      </c>
      <c r="R57" s="46">
        <v>0</v>
      </c>
      <c r="S57" s="74">
        <v>0</v>
      </c>
      <c r="U57" s="73">
        <v>-645</v>
      </c>
      <c r="V57" s="74">
        <v>4.83</v>
      </c>
      <c r="W57">
        <v>-175</v>
      </c>
      <c r="X57">
        <v>0</v>
      </c>
      <c r="Y57">
        <v>4.83</v>
      </c>
      <c r="Z57">
        <v>-470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2.9</v>
      </c>
      <c r="N58" s="73">
        <v>0</v>
      </c>
      <c r="O58" s="46">
        <v>-170</v>
      </c>
      <c r="P58" s="46">
        <v>-419</v>
      </c>
      <c r="Q58" s="46">
        <v>0</v>
      </c>
      <c r="R58" s="46">
        <v>0</v>
      </c>
      <c r="S58" s="74">
        <v>0</v>
      </c>
      <c r="U58" s="73">
        <v>-589</v>
      </c>
      <c r="V58" s="74">
        <v>2.9</v>
      </c>
      <c r="W58">
        <v>-170</v>
      </c>
      <c r="X58">
        <v>0</v>
      </c>
      <c r="Y58">
        <v>2.9</v>
      </c>
      <c r="Z58">
        <v>-419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3.29</v>
      </c>
      <c r="N59" s="73">
        <v>0</v>
      </c>
      <c r="O59" s="46">
        <v>-160</v>
      </c>
      <c r="P59" s="46">
        <v>-379</v>
      </c>
      <c r="Q59" s="46">
        <v>0</v>
      </c>
      <c r="R59" s="46">
        <v>0</v>
      </c>
      <c r="S59" s="74">
        <v>0</v>
      </c>
      <c r="U59" s="73">
        <v>-539</v>
      </c>
      <c r="V59" s="74">
        <v>3.29</v>
      </c>
      <c r="W59">
        <v>-160</v>
      </c>
      <c r="X59">
        <v>0</v>
      </c>
      <c r="Y59">
        <v>3.29</v>
      </c>
      <c r="Z59">
        <v>-379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4.83</v>
      </c>
      <c r="N60" s="73">
        <v>0</v>
      </c>
      <c r="O60" s="46">
        <v>-140</v>
      </c>
      <c r="P60" s="46">
        <v>-345</v>
      </c>
      <c r="Q60" s="46">
        <v>0</v>
      </c>
      <c r="R60" s="46">
        <v>0</v>
      </c>
      <c r="S60" s="74">
        <v>0</v>
      </c>
      <c r="U60" s="73">
        <v>-485</v>
      </c>
      <c r="V60" s="74">
        <v>4.83</v>
      </c>
      <c r="W60">
        <v>-140</v>
      </c>
      <c r="X60">
        <v>0</v>
      </c>
      <c r="Y60">
        <v>4.83</v>
      </c>
      <c r="Z60">
        <v>-345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3.94</v>
      </c>
      <c r="N61" s="73">
        <v>0</v>
      </c>
      <c r="O61" s="46">
        <v>-125</v>
      </c>
      <c r="P61" s="46">
        <v>-322</v>
      </c>
      <c r="Q61" s="46">
        <v>0</v>
      </c>
      <c r="R61" s="46">
        <v>0</v>
      </c>
      <c r="S61" s="74">
        <v>0</v>
      </c>
      <c r="U61" s="73">
        <v>-447</v>
      </c>
      <c r="V61" s="74">
        <v>3.94</v>
      </c>
      <c r="W61">
        <v>-125</v>
      </c>
      <c r="X61">
        <v>0</v>
      </c>
      <c r="Y61">
        <v>3.94</v>
      </c>
      <c r="Z61">
        <v>-322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2.99</v>
      </c>
      <c r="N62" s="73">
        <v>0</v>
      </c>
      <c r="O62" s="46">
        <v>-110</v>
      </c>
      <c r="P62" s="46">
        <v>-299</v>
      </c>
      <c r="Q62" s="46">
        <v>0</v>
      </c>
      <c r="R62" s="46">
        <v>0</v>
      </c>
      <c r="S62" s="74">
        <v>0</v>
      </c>
      <c r="U62" s="73">
        <v>-409</v>
      </c>
      <c r="V62" s="74">
        <v>2.99</v>
      </c>
      <c r="W62">
        <v>-110</v>
      </c>
      <c r="X62">
        <v>0</v>
      </c>
      <c r="Y62">
        <v>2.99</v>
      </c>
      <c r="Z62">
        <v>-299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2.64</v>
      </c>
      <c r="N63" s="73">
        <v>0</v>
      </c>
      <c r="O63" s="46">
        <v>-95</v>
      </c>
      <c r="P63" s="46">
        <v>-251</v>
      </c>
      <c r="Q63" s="46">
        <v>0</v>
      </c>
      <c r="R63" s="46">
        <v>0</v>
      </c>
      <c r="S63" s="74">
        <v>0</v>
      </c>
      <c r="U63" s="73">
        <v>-346</v>
      </c>
      <c r="V63" s="74">
        <v>2.64</v>
      </c>
      <c r="W63">
        <v>-95</v>
      </c>
      <c r="X63">
        <v>0</v>
      </c>
      <c r="Y63">
        <v>2.64</v>
      </c>
      <c r="Z63">
        <v>-251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1.99</v>
      </c>
      <c r="N64" s="73">
        <v>0</v>
      </c>
      <c r="O64" s="46">
        <v>-85</v>
      </c>
      <c r="P64" s="46">
        <v>-237</v>
      </c>
      <c r="Q64" s="46">
        <v>0</v>
      </c>
      <c r="R64" s="46">
        <v>0</v>
      </c>
      <c r="S64" s="74">
        <v>0</v>
      </c>
      <c r="U64" s="73">
        <v>-322</v>
      </c>
      <c r="V64" s="74">
        <v>1.99</v>
      </c>
      <c r="W64">
        <v>-85</v>
      </c>
      <c r="X64">
        <v>0</v>
      </c>
      <c r="Y64">
        <v>1.99</v>
      </c>
      <c r="Z64">
        <v>-237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1.63</v>
      </c>
      <c r="N65" s="73">
        <v>0</v>
      </c>
      <c r="O65" s="46">
        <v>-85</v>
      </c>
      <c r="P65" s="46">
        <v>-229</v>
      </c>
      <c r="Q65" s="46">
        <v>0</v>
      </c>
      <c r="R65" s="46">
        <v>0</v>
      </c>
      <c r="S65" s="74">
        <v>0</v>
      </c>
      <c r="U65" s="73">
        <v>-314</v>
      </c>
      <c r="V65" s="74">
        <v>1.63</v>
      </c>
      <c r="W65">
        <v>-85</v>
      </c>
      <c r="X65">
        <v>0</v>
      </c>
      <c r="Y65">
        <v>1.63</v>
      </c>
      <c r="Z65">
        <v>-229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1.66</v>
      </c>
      <c r="N66" s="73">
        <v>0</v>
      </c>
      <c r="O66" s="46">
        <v>-75</v>
      </c>
      <c r="P66" s="46">
        <v>-224</v>
      </c>
      <c r="Q66" s="46">
        <v>0</v>
      </c>
      <c r="R66" s="46">
        <v>0</v>
      </c>
      <c r="S66" s="74">
        <v>0</v>
      </c>
      <c r="U66" s="73">
        <v>-299</v>
      </c>
      <c r="V66" s="74">
        <v>1.66</v>
      </c>
      <c r="W66">
        <v>-75</v>
      </c>
      <c r="X66">
        <v>0</v>
      </c>
      <c r="Y66">
        <v>1.66</v>
      </c>
      <c r="Z66">
        <v>-224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1.1200000000000001</v>
      </c>
      <c r="N67" s="73">
        <v>0</v>
      </c>
      <c r="O67" s="46">
        <v>-70</v>
      </c>
      <c r="P67" s="46">
        <v>-221</v>
      </c>
      <c r="Q67" s="46">
        <v>0</v>
      </c>
      <c r="R67" s="46">
        <v>0</v>
      </c>
      <c r="S67" s="74">
        <v>0</v>
      </c>
      <c r="U67" s="73">
        <v>-291</v>
      </c>
      <c r="V67" s="74">
        <v>1.1200000000000001</v>
      </c>
      <c r="W67">
        <v>-70</v>
      </c>
      <c r="X67">
        <v>0</v>
      </c>
      <c r="Y67">
        <v>1.1200000000000001</v>
      </c>
      <c r="Z67">
        <v>-221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1.08</v>
      </c>
      <c r="N68" s="73">
        <v>0</v>
      </c>
      <c r="O68" s="46">
        <v>-65</v>
      </c>
      <c r="P68" s="46">
        <v>-212</v>
      </c>
      <c r="Q68" s="46">
        <v>0</v>
      </c>
      <c r="R68" s="46">
        <v>0</v>
      </c>
      <c r="S68" s="74">
        <v>0</v>
      </c>
      <c r="U68" s="73">
        <v>-277</v>
      </c>
      <c r="V68" s="74">
        <v>1.08</v>
      </c>
      <c r="W68">
        <v>-65</v>
      </c>
      <c r="X68">
        <v>0</v>
      </c>
      <c r="Y68">
        <v>1.08</v>
      </c>
      <c r="Z68">
        <v>-212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</v>
      </c>
      <c r="N69" s="73">
        <v>0</v>
      </c>
      <c r="O69" s="46">
        <v>-45</v>
      </c>
      <c r="P69" s="46">
        <v>-203</v>
      </c>
      <c r="Q69" s="46">
        <v>0</v>
      </c>
      <c r="R69" s="46">
        <v>0</v>
      </c>
      <c r="S69" s="74">
        <v>0</v>
      </c>
      <c r="U69" s="73">
        <v>-248</v>
      </c>
      <c r="V69" s="74">
        <v>1</v>
      </c>
      <c r="W69">
        <v>-45</v>
      </c>
      <c r="X69">
        <v>0</v>
      </c>
      <c r="Y69">
        <v>1</v>
      </c>
      <c r="Z69">
        <v>-203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0.92</v>
      </c>
      <c r="N70" s="73">
        <v>0</v>
      </c>
      <c r="O70" s="46">
        <v>-20</v>
      </c>
      <c r="P70" s="46">
        <v>-199</v>
      </c>
      <c r="Q70" s="46">
        <v>0</v>
      </c>
      <c r="R70" s="46">
        <v>0</v>
      </c>
      <c r="S70" s="74">
        <v>0</v>
      </c>
      <c r="U70" s="73">
        <v>-219</v>
      </c>
      <c r="V70" s="74">
        <v>0.92</v>
      </c>
      <c r="W70">
        <v>-20</v>
      </c>
      <c r="X70">
        <v>0</v>
      </c>
      <c r="Y70">
        <v>0.92</v>
      </c>
      <c r="Z70">
        <v>-199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0.88</v>
      </c>
      <c r="N71" s="73">
        <v>0</v>
      </c>
      <c r="O71" s="46">
        <v>-5</v>
      </c>
      <c r="P71" s="46">
        <v>-196</v>
      </c>
      <c r="Q71" s="46">
        <v>0</v>
      </c>
      <c r="R71" s="46">
        <v>0</v>
      </c>
      <c r="S71" s="74">
        <v>0</v>
      </c>
      <c r="U71" s="73">
        <v>-201</v>
      </c>
      <c r="V71" s="74">
        <v>0.88</v>
      </c>
      <c r="W71">
        <v>-5</v>
      </c>
      <c r="X71">
        <v>0</v>
      </c>
      <c r="Y71">
        <v>0.88</v>
      </c>
      <c r="Z71">
        <v>-196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0.84</v>
      </c>
      <c r="N72" s="73">
        <v>0</v>
      </c>
      <c r="O72" s="46">
        <v>0</v>
      </c>
      <c r="P72" s="46">
        <v>-165</v>
      </c>
      <c r="Q72" s="46">
        <v>0</v>
      </c>
      <c r="R72" s="46">
        <v>0</v>
      </c>
      <c r="S72" s="74">
        <v>0</v>
      </c>
      <c r="U72" s="73">
        <v>-165</v>
      </c>
      <c r="V72" s="74">
        <v>0.84</v>
      </c>
      <c r="W72">
        <v>0</v>
      </c>
      <c r="X72">
        <v>0</v>
      </c>
      <c r="Y72">
        <v>0.84</v>
      </c>
      <c r="Z72">
        <v>-165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0.66</v>
      </c>
      <c r="N73" s="73">
        <v>0</v>
      </c>
      <c r="O73" s="46">
        <v>0</v>
      </c>
      <c r="P73" s="46">
        <v>-127</v>
      </c>
      <c r="Q73" s="46">
        <v>0</v>
      </c>
      <c r="R73" s="46">
        <v>0</v>
      </c>
      <c r="S73" s="74">
        <v>0</v>
      </c>
      <c r="U73" s="73">
        <v>-127</v>
      </c>
      <c r="V73" s="74">
        <v>0.66</v>
      </c>
      <c r="W73">
        <v>0</v>
      </c>
      <c r="X73">
        <v>0</v>
      </c>
      <c r="Y73">
        <v>0.66</v>
      </c>
      <c r="Z73">
        <v>-127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0.6</v>
      </c>
      <c r="N74" s="73">
        <v>0</v>
      </c>
      <c r="O74" s="46">
        <v>0</v>
      </c>
      <c r="P74" s="46">
        <v>-130</v>
      </c>
      <c r="Q74" s="46">
        <v>0</v>
      </c>
      <c r="R74" s="46">
        <v>0</v>
      </c>
      <c r="S74" s="74">
        <v>0</v>
      </c>
      <c r="U74" s="73">
        <v>-130</v>
      </c>
      <c r="V74" s="74">
        <v>0.6</v>
      </c>
      <c r="W74">
        <v>0</v>
      </c>
      <c r="X74">
        <v>0</v>
      </c>
      <c r="Y74">
        <v>0.6</v>
      </c>
      <c r="Z74">
        <v>-130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0.7</v>
      </c>
      <c r="N75" s="73">
        <v>0</v>
      </c>
      <c r="O75" s="46">
        <v>0</v>
      </c>
      <c r="P75" s="46">
        <v>-157</v>
      </c>
      <c r="Q75" s="46">
        <v>0</v>
      </c>
      <c r="R75" s="46">
        <v>0</v>
      </c>
      <c r="S75" s="74">
        <v>0</v>
      </c>
      <c r="U75" s="73">
        <v>-157</v>
      </c>
      <c r="V75" s="74">
        <v>0.7</v>
      </c>
      <c r="W75">
        <v>0</v>
      </c>
      <c r="X75">
        <v>0</v>
      </c>
      <c r="Y75">
        <v>0.7</v>
      </c>
      <c r="Z75">
        <v>-157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0.62</v>
      </c>
      <c r="N76" s="73">
        <v>0</v>
      </c>
      <c r="O76" s="46">
        <v>0</v>
      </c>
      <c r="P76" s="46">
        <v>-191</v>
      </c>
      <c r="Q76" s="46">
        <v>0</v>
      </c>
      <c r="R76" s="46">
        <v>0</v>
      </c>
      <c r="S76" s="74">
        <v>0</v>
      </c>
      <c r="U76" s="73">
        <v>-191</v>
      </c>
      <c r="V76" s="74">
        <v>0.62</v>
      </c>
      <c r="W76">
        <v>0</v>
      </c>
      <c r="X76">
        <v>0</v>
      </c>
      <c r="Y76">
        <v>0.62</v>
      </c>
      <c r="Z76">
        <v>-191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0.59</v>
      </c>
      <c r="N77" s="73">
        <v>0</v>
      </c>
      <c r="O77" s="46">
        <v>0</v>
      </c>
      <c r="P77" s="46">
        <v>-194</v>
      </c>
      <c r="Q77" s="46">
        <v>-10</v>
      </c>
      <c r="R77" s="46">
        <v>0</v>
      </c>
      <c r="S77" s="74">
        <v>0</v>
      </c>
      <c r="U77" s="73">
        <v>-204</v>
      </c>
      <c r="V77" s="74">
        <v>0.59</v>
      </c>
      <c r="W77">
        <v>0</v>
      </c>
      <c r="X77">
        <v>-10</v>
      </c>
      <c r="Y77">
        <v>0.59</v>
      </c>
      <c r="Z77">
        <v>-194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0.54</v>
      </c>
      <c r="N78" s="73">
        <v>0</v>
      </c>
      <c r="O78" s="46">
        <v>0</v>
      </c>
      <c r="P78" s="46">
        <v>-206</v>
      </c>
      <c r="Q78" s="46">
        <v>-10</v>
      </c>
      <c r="R78" s="46">
        <v>0</v>
      </c>
      <c r="S78" s="74">
        <v>0</v>
      </c>
      <c r="U78" s="73">
        <v>-216</v>
      </c>
      <c r="V78" s="74">
        <v>0.54</v>
      </c>
      <c r="W78">
        <v>0</v>
      </c>
      <c r="X78">
        <v>-10</v>
      </c>
      <c r="Y78">
        <v>0.54</v>
      </c>
      <c r="Z78">
        <v>-206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0.49</v>
      </c>
      <c r="N79" s="73">
        <v>0</v>
      </c>
      <c r="O79" s="46">
        <v>0</v>
      </c>
      <c r="P79" s="46">
        <v>-245</v>
      </c>
      <c r="Q79" s="46">
        <v>-12</v>
      </c>
      <c r="R79" s="46">
        <v>0</v>
      </c>
      <c r="S79" s="74">
        <v>0</v>
      </c>
      <c r="U79" s="73">
        <v>-257</v>
      </c>
      <c r="V79" s="74">
        <v>0.49</v>
      </c>
      <c r="W79">
        <v>0</v>
      </c>
      <c r="X79">
        <v>-12</v>
      </c>
      <c r="Y79">
        <v>0.49</v>
      </c>
      <c r="Z79">
        <v>-245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0.52</v>
      </c>
      <c r="N80" s="73">
        <v>0</v>
      </c>
      <c r="O80" s="46">
        <v>0</v>
      </c>
      <c r="P80" s="46">
        <v>-249</v>
      </c>
      <c r="Q80" s="46">
        <v>-15</v>
      </c>
      <c r="R80" s="46">
        <v>0</v>
      </c>
      <c r="S80" s="74">
        <v>0</v>
      </c>
      <c r="U80" s="73">
        <v>-264</v>
      </c>
      <c r="V80" s="74">
        <v>0.52</v>
      </c>
      <c r="W80">
        <v>0</v>
      </c>
      <c r="X80">
        <v>-15</v>
      </c>
      <c r="Y80">
        <v>0.52</v>
      </c>
      <c r="Z80">
        <v>-249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0.56000000000000005</v>
      </c>
      <c r="N81" s="73">
        <v>0</v>
      </c>
      <c r="O81" s="46">
        <v>0</v>
      </c>
      <c r="P81" s="46">
        <v>-273</v>
      </c>
      <c r="Q81" s="46">
        <v>-15</v>
      </c>
      <c r="R81" s="46">
        <v>0</v>
      </c>
      <c r="S81" s="74">
        <v>0</v>
      </c>
      <c r="U81" s="73">
        <v>-288</v>
      </c>
      <c r="V81" s="74">
        <v>0.56000000000000005</v>
      </c>
      <c r="W81">
        <v>0</v>
      </c>
      <c r="X81">
        <v>-15</v>
      </c>
      <c r="Y81">
        <v>0.56000000000000005</v>
      </c>
      <c r="Z81">
        <v>-273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0.7</v>
      </c>
      <c r="N82" s="73">
        <v>0</v>
      </c>
      <c r="O82" s="46">
        <v>0</v>
      </c>
      <c r="P82" s="46">
        <v>-291</v>
      </c>
      <c r="Q82" s="46">
        <v>-15</v>
      </c>
      <c r="R82" s="46">
        <v>0</v>
      </c>
      <c r="S82" s="74">
        <v>0</v>
      </c>
      <c r="U82" s="73">
        <v>-306</v>
      </c>
      <c r="V82" s="74">
        <v>0.7</v>
      </c>
      <c r="W82">
        <v>0</v>
      </c>
      <c r="X82">
        <v>-15</v>
      </c>
      <c r="Y82">
        <v>0.7</v>
      </c>
      <c r="Z82">
        <v>-291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0.8</v>
      </c>
      <c r="N83" s="73">
        <v>0</v>
      </c>
      <c r="O83" s="46">
        <v>0</v>
      </c>
      <c r="P83" s="46">
        <v>-346</v>
      </c>
      <c r="Q83" s="46">
        <v>-25</v>
      </c>
      <c r="R83" s="46">
        <v>0</v>
      </c>
      <c r="S83" s="74">
        <v>0</v>
      </c>
      <c r="U83" s="73">
        <v>-371</v>
      </c>
      <c r="V83" s="74">
        <v>0.8</v>
      </c>
      <c r="W83">
        <v>0</v>
      </c>
      <c r="X83">
        <v>-25</v>
      </c>
      <c r="Y83">
        <v>0.8</v>
      </c>
      <c r="Z83">
        <v>-346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0.83</v>
      </c>
      <c r="N84" s="73">
        <v>0</v>
      </c>
      <c r="O84" s="46">
        <v>0</v>
      </c>
      <c r="P84" s="46">
        <v>-355</v>
      </c>
      <c r="Q84" s="46">
        <v>-25</v>
      </c>
      <c r="R84" s="46">
        <v>0</v>
      </c>
      <c r="S84" s="74">
        <v>0</v>
      </c>
      <c r="U84" s="73">
        <v>-380</v>
      </c>
      <c r="V84" s="74">
        <v>0.83</v>
      </c>
      <c r="W84">
        <v>0</v>
      </c>
      <c r="X84">
        <v>-25</v>
      </c>
      <c r="Y84">
        <v>0.83</v>
      </c>
      <c r="Z84">
        <v>-355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0.9</v>
      </c>
      <c r="N85" s="73">
        <v>0</v>
      </c>
      <c r="O85" s="46">
        <v>0</v>
      </c>
      <c r="P85" s="46">
        <v>-364</v>
      </c>
      <c r="Q85" s="46">
        <v>-25</v>
      </c>
      <c r="R85" s="46">
        <v>0</v>
      </c>
      <c r="S85" s="74">
        <v>0</v>
      </c>
      <c r="U85" s="73">
        <v>-389</v>
      </c>
      <c r="V85" s="74">
        <v>0.9</v>
      </c>
      <c r="W85">
        <v>0</v>
      </c>
      <c r="X85">
        <v>-25</v>
      </c>
      <c r="Y85">
        <v>0.9</v>
      </c>
      <c r="Z85">
        <v>-364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0.99</v>
      </c>
      <c r="N86" s="73">
        <v>0</v>
      </c>
      <c r="O86" s="46">
        <v>0</v>
      </c>
      <c r="P86" s="46">
        <v>-382</v>
      </c>
      <c r="Q86" s="46">
        <v>-25</v>
      </c>
      <c r="R86" s="46">
        <v>0</v>
      </c>
      <c r="S86" s="74">
        <v>0</v>
      </c>
      <c r="U86" s="73">
        <v>-407</v>
      </c>
      <c r="V86" s="74">
        <v>0.99</v>
      </c>
      <c r="W86">
        <v>0</v>
      </c>
      <c r="X86">
        <v>-25</v>
      </c>
      <c r="Y86">
        <v>0.99</v>
      </c>
      <c r="Z86">
        <v>-382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1.02</v>
      </c>
      <c r="N87" s="73">
        <v>0</v>
      </c>
      <c r="O87" s="46">
        <v>0</v>
      </c>
      <c r="P87" s="46">
        <v>-396</v>
      </c>
      <c r="Q87" s="46">
        <v>-30</v>
      </c>
      <c r="R87" s="46">
        <v>0</v>
      </c>
      <c r="S87" s="74">
        <v>0</v>
      </c>
      <c r="U87" s="73">
        <v>-426</v>
      </c>
      <c r="V87" s="74">
        <v>1.02</v>
      </c>
      <c r="W87">
        <v>0</v>
      </c>
      <c r="X87">
        <v>-30</v>
      </c>
      <c r="Y87">
        <v>1.02</v>
      </c>
      <c r="Z87">
        <v>-396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1.05</v>
      </c>
      <c r="N88" s="73">
        <v>0</v>
      </c>
      <c r="O88" s="46">
        <v>0</v>
      </c>
      <c r="P88" s="46">
        <v>-391</v>
      </c>
      <c r="Q88" s="46">
        <v>-30</v>
      </c>
      <c r="R88" s="46">
        <v>0</v>
      </c>
      <c r="S88" s="74">
        <v>0</v>
      </c>
      <c r="U88" s="73">
        <v>-421</v>
      </c>
      <c r="V88" s="74">
        <v>1.05</v>
      </c>
      <c r="W88">
        <v>0</v>
      </c>
      <c r="X88">
        <v>-30</v>
      </c>
      <c r="Y88">
        <v>1.05</v>
      </c>
      <c r="Z88">
        <v>-391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1.0900000000000001</v>
      </c>
      <c r="N89" s="73">
        <v>0</v>
      </c>
      <c r="O89" s="46">
        <v>0</v>
      </c>
      <c r="P89" s="46">
        <v>-380</v>
      </c>
      <c r="Q89" s="46">
        <v>-45</v>
      </c>
      <c r="R89" s="46">
        <v>0</v>
      </c>
      <c r="S89" s="74">
        <v>0</v>
      </c>
      <c r="U89" s="73">
        <v>-425</v>
      </c>
      <c r="V89" s="74">
        <v>1.0900000000000001</v>
      </c>
      <c r="W89">
        <v>0</v>
      </c>
      <c r="X89">
        <v>-45</v>
      </c>
      <c r="Y89">
        <v>1.0900000000000001</v>
      </c>
      <c r="Z89">
        <v>-380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1.08</v>
      </c>
      <c r="N90" s="73">
        <v>0</v>
      </c>
      <c r="O90" s="46">
        <v>0</v>
      </c>
      <c r="P90" s="46">
        <v>-354</v>
      </c>
      <c r="Q90" s="46">
        <v>-45</v>
      </c>
      <c r="R90" s="46">
        <v>0</v>
      </c>
      <c r="S90" s="74">
        <v>0</v>
      </c>
      <c r="U90" s="73">
        <v>-399</v>
      </c>
      <c r="V90" s="74">
        <v>1.08</v>
      </c>
      <c r="W90">
        <v>0</v>
      </c>
      <c r="X90">
        <v>-45</v>
      </c>
      <c r="Y90">
        <v>1.08</v>
      </c>
      <c r="Z90">
        <v>-354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0.88</v>
      </c>
      <c r="N91" s="73">
        <v>0</v>
      </c>
      <c r="O91" s="46">
        <v>0</v>
      </c>
      <c r="P91" s="46">
        <v>-88</v>
      </c>
      <c r="Q91" s="46">
        <v>-45</v>
      </c>
      <c r="R91" s="46">
        <v>0</v>
      </c>
      <c r="S91" s="74">
        <v>0</v>
      </c>
      <c r="U91" s="73">
        <v>-133</v>
      </c>
      <c r="V91" s="74">
        <v>0.88</v>
      </c>
      <c r="W91">
        <v>0</v>
      </c>
      <c r="X91">
        <v>-45</v>
      </c>
      <c r="Y91">
        <v>0.88</v>
      </c>
      <c r="Z91">
        <v>-88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0.71</v>
      </c>
      <c r="N92" s="73">
        <v>0</v>
      </c>
      <c r="O92" s="46">
        <v>0</v>
      </c>
      <c r="P92" s="46">
        <v>-58</v>
      </c>
      <c r="Q92" s="46">
        <v>-45</v>
      </c>
      <c r="R92" s="46">
        <v>0</v>
      </c>
      <c r="S92" s="74">
        <v>0</v>
      </c>
      <c r="U92" s="73">
        <v>-103</v>
      </c>
      <c r="V92" s="74">
        <v>0.71</v>
      </c>
      <c r="W92">
        <v>0</v>
      </c>
      <c r="X92">
        <v>-45</v>
      </c>
      <c r="Y92">
        <v>0.71</v>
      </c>
      <c r="Z92">
        <v>-58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0.5</v>
      </c>
      <c r="N93" s="73">
        <v>0</v>
      </c>
      <c r="O93" s="46">
        <v>0</v>
      </c>
      <c r="P93" s="46">
        <v>0</v>
      </c>
      <c r="Q93" s="46">
        <v>-45</v>
      </c>
      <c r="R93" s="46">
        <v>0</v>
      </c>
      <c r="S93" s="74">
        <v>0</v>
      </c>
      <c r="U93" s="73">
        <v>-45</v>
      </c>
      <c r="V93" s="74">
        <v>0.5</v>
      </c>
      <c r="W93">
        <v>0</v>
      </c>
      <c r="X93">
        <v>-45</v>
      </c>
      <c r="Y93">
        <v>0.5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0.67</v>
      </c>
      <c r="N94" s="73">
        <v>0</v>
      </c>
      <c r="O94" s="46">
        <v>0</v>
      </c>
      <c r="P94" s="46">
        <v>0</v>
      </c>
      <c r="Q94" s="46">
        <v>-45</v>
      </c>
      <c r="R94" s="46">
        <v>0</v>
      </c>
      <c r="S94" s="74">
        <v>0</v>
      </c>
      <c r="U94" s="73">
        <v>-45</v>
      </c>
      <c r="V94" s="74">
        <v>0.67</v>
      </c>
      <c r="W94">
        <v>0</v>
      </c>
      <c r="X94">
        <v>-45</v>
      </c>
      <c r="Y94">
        <v>0.67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0.86</v>
      </c>
      <c r="N95" s="73">
        <v>0</v>
      </c>
      <c r="O95" s="46">
        <v>0</v>
      </c>
      <c r="P95" s="46">
        <v>0</v>
      </c>
      <c r="Q95" s="46">
        <v>-45</v>
      </c>
      <c r="R95" s="46">
        <v>0</v>
      </c>
      <c r="S95" s="74">
        <v>0</v>
      </c>
      <c r="U95" s="73">
        <v>-45</v>
      </c>
      <c r="V95" s="74">
        <v>0.86</v>
      </c>
      <c r="W95">
        <v>0</v>
      </c>
      <c r="X95">
        <v>-45</v>
      </c>
      <c r="Y95">
        <v>0.86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0.66</v>
      </c>
      <c r="N96" s="73">
        <v>0</v>
      </c>
      <c r="O96" s="46">
        <v>0</v>
      </c>
      <c r="P96" s="46">
        <v>0</v>
      </c>
      <c r="Q96" s="46">
        <v>-45</v>
      </c>
      <c r="R96" s="46">
        <v>0</v>
      </c>
      <c r="S96" s="74">
        <v>0</v>
      </c>
      <c r="U96" s="73">
        <v>-45</v>
      </c>
      <c r="V96" s="74">
        <v>0.66</v>
      </c>
      <c r="W96">
        <v>0</v>
      </c>
      <c r="X96">
        <v>-45</v>
      </c>
      <c r="Y96">
        <v>0.66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1.02</v>
      </c>
      <c r="N97" s="73">
        <v>0</v>
      </c>
      <c r="O97" s="46">
        <v>0</v>
      </c>
      <c r="P97" s="46">
        <v>0</v>
      </c>
      <c r="Q97" s="46">
        <v>-45</v>
      </c>
      <c r="R97" s="46">
        <v>0</v>
      </c>
      <c r="S97" s="74">
        <v>0</v>
      </c>
      <c r="U97" s="73">
        <v>-45</v>
      </c>
      <c r="V97" s="74">
        <v>1.02</v>
      </c>
      <c r="W97">
        <v>0</v>
      </c>
      <c r="X97">
        <v>-45</v>
      </c>
      <c r="Y97">
        <v>1.02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0.53</v>
      </c>
      <c r="N98" s="73">
        <v>0</v>
      </c>
      <c r="O98" s="46">
        <v>0</v>
      </c>
      <c r="P98" s="46">
        <v>0</v>
      </c>
      <c r="Q98" s="46">
        <v>-45</v>
      </c>
      <c r="R98" s="46">
        <v>0</v>
      </c>
      <c r="S98" s="74">
        <v>0</v>
      </c>
      <c r="U98" s="73">
        <v>-45</v>
      </c>
      <c r="V98" s="74">
        <v>0.53</v>
      </c>
      <c r="W98">
        <v>0</v>
      </c>
      <c r="X98">
        <v>-45</v>
      </c>
      <c r="Y98">
        <v>0.53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4.3215000000000017E-2</v>
      </c>
      <c r="N99" s="68">
        <f t="shared" si="1"/>
        <v>0</v>
      </c>
      <c r="O99" s="69">
        <f t="shared" si="1"/>
        <v>-2.1862499999999998</v>
      </c>
      <c r="P99" s="69">
        <f t="shared" si="1"/>
        <v>-8.7429449999999989</v>
      </c>
      <c r="Q99" s="69">
        <f t="shared" si="1"/>
        <v>-0.66600000000000004</v>
      </c>
      <c r="R99" s="69">
        <f t="shared" si="1"/>
        <v>0</v>
      </c>
      <c r="S99" s="70">
        <f t="shared" si="1"/>
        <v>0</v>
      </c>
      <c r="U99" s="68">
        <f t="shared" si="1"/>
        <v>-11.595195000000002</v>
      </c>
      <c r="V99" s="70">
        <f t="shared" si="1"/>
        <v>4.3215000000000017E-2</v>
      </c>
      <c r="W99">
        <f t="shared" si="1"/>
        <v>-2.1862499999999998</v>
      </c>
      <c r="X99">
        <f t="shared" si="1"/>
        <v>-0.66600000000000004</v>
      </c>
      <c r="Y99">
        <f t="shared" si="1"/>
        <v>4.3215000000000017E-2</v>
      </c>
      <c r="Z99">
        <f t="shared" si="1"/>
        <v>-8.7429449999999989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4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146</v>
      </c>
      <c r="X1" t="s">
        <v>145</v>
      </c>
      <c r="Y1" t="s">
        <v>145</v>
      </c>
      <c r="Z1" t="s">
        <v>145</v>
      </c>
      <c r="AA1" t="s">
        <v>146</v>
      </c>
      <c r="AB1" t="s">
        <v>529</v>
      </c>
      <c r="AC1" t="s">
        <v>146</v>
      </c>
      <c r="AD1" t="s">
        <v>531</v>
      </c>
      <c r="AE1" t="s">
        <v>532</v>
      </c>
      <c r="AF1" t="s">
        <v>533</v>
      </c>
      <c r="AG1" t="s">
        <v>534</v>
      </c>
      <c r="AH1" t="s">
        <v>146</v>
      </c>
    </row>
    <row r="2" spans="1:3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45216</v>
      </c>
      <c r="W2" s="28" t="s">
        <v>527</v>
      </c>
      <c r="X2" t="s">
        <v>528</v>
      </c>
      <c r="Y2" t="s">
        <v>528</v>
      </c>
      <c r="Z2" t="s">
        <v>528</v>
      </c>
      <c r="AA2" t="s">
        <v>528</v>
      </c>
      <c r="AB2" t="s">
        <v>149</v>
      </c>
      <c r="AC2" t="s">
        <v>530</v>
      </c>
      <c r="AD2" t="s">
        <v>370</v>
      </c>
      <c r="AE2" t="s">
        <v>370</v>
      </c>
      <c r="AF2" t="s">
        <v>148</v>
      </c>
      <c r="AG2" t="s">
        <v>358</v>
      </c>
      <c r="AH2" t="s">
        <v>530</v>
      </c>
    </row>
    <row r="3" spans="1:34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0.57999999999999996</v>
      </c>
      <c r="I3" s="53">
        <v>0</v>
      </c>
      <c r="J3" s="53">
        <v>6</v>
      </c>
      <c r="K3" s="53">
        <v>62.82</v>
      </c>
      <c r="L3" s="53">
        <v>6.77</v>
      </c>
      <c r="M3" s="72">
        <v>0</v>
      </c>
      <c r="N3" s="71">
        <v>119.82</v>
      </c>
      <c r="O3" s="53">
        <v>142.71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99.42</v>
      </c>
      <c r="Y3">
        <v>20.399999999999999</v>
      </c>
      <c r="Z3">
        <v>0</v>
      </c>
      <c r="AA3">
        <v>42.71</v>
      </c>
      <c r="AB3">
        <v>6</v>
      </c>
      <c r="AC3">
        <v>100</v>
      </c>
      <c r="AD3">
        <v>0</v>
      </c>
      <c r="AE3">
        <v>6.77</v>
      </c>
      <c r="AF3">
        <v>62.82</v>
      </c>
      <c r="AG3">
        <v>0.57999999999999996</v>
      </c>
      <c r="AH3">
        <v>0</v>
      </c>
    </row>
    <row r="4" spans="1:34">
      <c r="A4" t="s">
        <v>234</v>
      </c>
      <c r="B4" t="s">
        <v>226</v>
      </c>
      <c r="C4" t="s">
        <v>228</v>
      </c>
      <c r="G4" t="s">
        <v>46</v>
      </c>
      <c r="H4" s="73">
        <v>0.57999999999999996</v>
      </c>
      <c r="I4" s="46">
        <v>0</v>
      </c>
      <c r="J4" s="46">
        <v>6</v>
      </c>
      <c r="K4" s="46">
        <v>62.82</v>
      </c>
      <c r="L4" s="46">
        <v>6.77</v>
      </c>
      <c r="M4" s="74">
        <v>0</v>
      </c>
      <c r="N4" s="73">
        <v>119.82</v>
      </c>
      <c r="O4" s="46">
        <v>142.71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99.42</v>
      </c>
      <c r="Y4">
        <v>20.399999999999999</v>
      </c>
      <c r="Z4">
        <v>0</v>
      </c>
      <c r="AA4">
        <v>42.71</v>
      </c>
      <c r="AB4">
        <v>6</v>
      </c>
      <c r="AC4">
        <v>100</v>
      </c>
      <c r="AD4">
        <v>0</v>
      </c>
      <c r="AE4">
        <v>6.77</v>
      </c>
      <c r="AF4">
        <v>62.82</v>
      </c>
      <c r="AG4">
        <v>0.57999999999999996</v>
      </c>
      <c r="AH4">
        <v>0</v>
      </c>
    </row>
    <row r="5" spans="1:34">
      <c r="A5" t="s">
        <v>235</v>
      </c>
      <c r="B5" t="s">
        <v>227</v>
      </c>
      <c r="C5" t="s">
        <v>229</v>
      </c>
      <c r="G5" t="s">
        <v>47</v>
      </c>
      <c r="H5" s="73">
        <v>0.57999999999999996</v>
      </c>
      <c r="I5" s="46">
        <v>0</v>
      </c>
      <c r="J5" s="46">
        <v>6</v>
      </c>
      <c r="K5" s="46">
        <v>62.82</v>
      </c>
      <c r="L5" s="46">
        <v>6.77</v>
      </c>
      <c r="M5" s="74">
        <v>0</v>
      </c>
      <c r="N5" s="73">
        <v>119.82</v>
      </c>
      <c r="O5" s="46">
        <v>142.71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99.42</v>
      </c>
      <c r="Y5">
        <v>20.399999999999999</v>
      </c>
      <c r="Z5">
        <v>0</v>
      </c>
      <c r="AA5">
        <v>42.71</v>
      </c>
      <c r="AB5">
        <v>6</v>
      </c>
      <c r="AC5">
        <v>100</v>
      </c>
      <c r="AD5">
        <v>0</v>
      </c>
      <c r="AE5">
        <v>6.77</v>
      </c>
      <c r="AF5">
        <v>62.82</v>
      </c>
      <c r="AG5">
        <v>0.57999999999999996</v>
      </c>
      <c r="AH5">
        <v>0</v>
      </c>
    </row>
    <row r="6" spans="1:34">
      <c r="A6" t="s">
        <v>236</v>
      </c>
      <c r="B6" t="s">
        <v>258</v>
      </c>
      <c r="C6" t="s">
        <v>230</v>
      </c>
      <c r="G6" t="s">
        <v>48</v>
      </c>
      <c r="H6" s="73">
        <v>0.57999999999999996</v>
      </c>
      <c r="I6" s="46">
        <v>0</v>
      </c>
      <c r="J6" s="46">
        <v>6</v>
      </c>
      <c r="K6" s="46">
        <v>62.82</v>
      </c>
      <c r="L6" s="46">
        <v>6.77</v>
      </c>
      <c r="M6" s="74">
        <v>0</v>
      </c>
      <c r="N6" s="73">
        <v>119.82</v>
      </c>
      <c r="O6" s="46">
        <v>142.71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99.42</v>
      </c>
      <c r="Y6">
        <v>20.399999999999999</v>
      </c>
      <c r="Z6">
        <v>0</v>
      </c>
      <c r="AA6">
        <v>42.71</v>
      </c>
      <c r="AB6">
        <v>6</v>
      </c>
      <c r="AC6">
        <v>100</v>
      </c>
      <c r="AD6">
        <v>0</v>
      </c>
      <c r="AE6">
        <v>6.77</v>
      </c>
      <c r="AF6">
        <v>62.82</v>
      </c>
      <c r="AG6">
        <v>0.57999999999999996</v>
      </c>
      <c r="AH6">
        <v>0</v>
      </c>
    </row>
    <row r="7" spans="1:34">
      <c r="A7" t="s">
        <v>237</v>
      </c>
      <c r="B7" t="s">
        <v>280</v>
      </c>
      <c r="C7" t="s">
        <v>259</v>
      </c>
      <c r="G7" t="s">
        <v>49</v>
      </c>
      <c r="H7" s="73">
        <v>0.53</v>
      </c>
      <c r="I7" s="46">
        <v>0</v>
      </c>
      <c r="J7" s="46">
        <v>5.91</v>
      </c>
      <c r="K7" s="46">
        <v>62.82</v>
      </c>
      <c r="L7" s="46">
        <v>6.77</v>
      </c>
      <c r="M7" s="74">
        <v>0</v>
      </c>
      <c r="N7" s="73">
        <v>119.82</v>
      </c>
      <c r="O7" s="46">
        <v>142.71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99.42</v>
      </c>
      <c r="Y7">
        <v>20.399999999999999</v>
      </c>
      <c r="Z7">
        <v>0</v>
      </c>
      <c r="AA7">
        <v>42.71</v>
      </c>
      <c r="AB7">
        <v>5.91</v>
      </c>
      <c r="AC7">
        <v>100</v>
      </c>
      <c r="AD7">
        <v>0</v>
      </c>
      <c r="AE7">
        <v>6.77</v>
      </c>
      <c r="AF7">
        <v>62.82</v>
      </c>
      <c r="AG7">
        <v>0.53</v>
      </c>
      <c r="AH7">
        <v>0</v>
      </c>
    </row>
    <row r="8" spans="1:34">
      <c r="A8" t="s">
        <v>238</v>
      </c>
      <c r="B8" t="s">
        <v>315</v>
      </c>
      <c r="C8" t="s">
        <v>231</v>
      </c>
      <c r="G8" t="s">
        <v>50</v>
      </c>
      <c r="H8" s="73">
        <v>0.53</v>
      </c>
      <c r="I8" s="46">
        <v>0</v>
      </c>
      <c r="J8" s="46">
        <v>5.91</v>
      </c>
      <c r="K8" s="46">
        <v>62.82</v>
      </c>
      <c r="L8" s="46">
        <v>6.77</v>
      </c>
      <c r="M8" s="74">
        <v>0</v>
      </c>
      <c r="N8" s="73">
        <v>119.82</v>
      </c>
      <c r="O8" s="46">
        <v>142.71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99.42</v>
      </c>
      <c r="Y8">
        <v>20.399999999999999</v>
      </c>
      <c r="Z8">
        <v>0</v>
      </c>
      <c r="AA8">
        <v>42.71</v>
      </c>
      <c r="AB8">
        <v>5.91</v>
      </c>
      <c r="AC8">
        <v>100</v>
      </c>
      <c r="AD8">
        <v>0</v>
      </c>
      <c r="AE8">
        <v>6.77</v>
      </c>
      <c r="AF8">
        <v>62.82</v>
      </c>
      <c r="AG8">
        <v>0.53</v>
      </c>
      <c r="AH8">
        <v>0</v>
      </c>
    </row>
    <row r="9" spans="1:34">
      <c r="A9" t="s">
        <v>239</v>
      </c>
      <c r="B9" t="s">
        <v>335</v>
      </c>
      <c r="C9" t="s">
        <v>232</v>
      </c>
      <c r="G9" t="s">
        <v>51</v>
      </c>
      <c r="H9" s="73">
        <v>0.53</v>
      </c>
      <c r="I9" s="46">
        <v>0</v>
      </c>
      <c r="J9" s="46">
        <v>5.91</v>
      </c>
      <c r="K9" s="46">
        <v>62.82</v>
      </c>
      <c r="L9" s="46">
        <v>6.77</v>
      </c>
      <c r="M9" s="74">
        <v>0</v>
      </c>
      <c r="N9" s="73">
        <v>119.82</v>
      </c>
      <c r="O9" s="46">
        <v>142.71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99.42</v>
      </c>
      <c r="Y9">
        <v>20.399999999999999</v>
      </c>
      <c r="Z9">
        <v>0</v>
      </c>
      <c r="AA9">
        <v>42.71</v>
      </c>
      <c r="AB9">
        <v>5.91</v>
      </c>
      <c r="AC9">
        <v>100</v>
      </c>
      <c r="AD9">
        <v>0</v>
      </c>
      <c r="AE9">
        <v>6.77</v>
      </c>
      <c r="AF9">
        <v>62.82</v>
      </c>
      <c r="AG9">
        <v>0.53</v>
      </c>
      <c r="AH9">
        <v>0</v>
      </c>
    </row>
    <row r="10" spans="1:34">
      <c r="A10" t="s">
        <v>260</v>
      </c>
      <c r="C10" t="s">
        <v>233</v>
      </c>
      <c r="G10" t="s">
        <v>52</v>
      </c>
      <c r="H10" s="73">
        <v>0.53</v>
      </c>
      <c r="I10" s="46">
        <v>0</v>
      </c>
      <c r="J10" s="46">
        <v>5.91</v>
      </c>
      <c r="K10" s="46">
        <v>62.82</v>
      </c>
      <c r="L10" s="46">
        <v>6.77</v>
      </c>
      <c r="M10" s="74">
        <v>0</v>
      </c>
      <c r="N10" s="73">
        <v>119.82</v>
      </c>
      <c r="O10" s="46">
        <v>142.71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99.42</v>
      </c>
      <c r="Y10">
        <v>20.399999999999999</v>
      </c>
      <c r="Z10">
        <v>0</v>
      </c>
      <c r="AA10">
        <v>42.71</v>
      </c>
      <c r="AB10">
        <v>5.91</v>
      </c>
      <c r="AC10">
        <v>100</v>
      </c>
      <c r="AD10">
        <v>0</v>
      </c>
      <c r="AE10">
        <v>6.77</v>
      </c>
      <c r="AF10">
        <v>62.82</v>
      </c>
      <c r="AG10">
        <v>0.53</v>
      </c>
      <c r="AH10">
        <v>0</v>
      </c>
    </row>
    <row r="11" spans="1:34">
      <c r="A11" t="s">
        <v>240</v>
      </c>
      <c r="C11" t="s">
        <v>316</v>
      </c>
      <c r="G11" t="s">
        <v>53</v>
      </c>
      <c r="H11" s="73">
        <v>0.53</v>
      </c>
      <c r="I11" s="46">
        <v>0</v>
      </c>
      <c r="J11" s="46">
        <v>5.81</v>
      </c>
      <c r="K11" s="46">
        <v>62.82</v>
      </c>
      <c r="L11" s="46">
        <v>6.77</v>
      </c>
      <c r="M11" s="74">
        <v>0</v>
      </c>
      <c r="N11" s="73">
        <v>119.82</v>
      </c>
      <c r="O11" s="46">
        <v>142.71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99.42</v>
      </c>
      <c r="Y11">
        <v>20.399999999999999</v>
      </c>
      <c r="Z11">
        <v>0</v>
      </c>
      <c r="AA11">
        <v>42.71</v>
      </c>
      <c r="AB11">
        <v>5.81</v>
      </c>
      <c r="AC11">
        <v>100</v>
      </c>
      <c r="AD11">
        <v>0</v>
      </c>
      <c r="AE11">
        <v>6.77</v>
      </c>
      <c r="AF11">
        <v>62.82</v>
      </c>
      <c r="AG11">
        <v>0.53</v>
      </c>
      <c r="AH11">
        <v>0</v>
      </c>
    </row>
    <row r="12" spans="1:34">
      <c r="A12" t="s">
        <v>241</v>
      </c>
      <c r="C12" t="s">
        <v>336</v>
      </c>
      <c r="G12" t="s">
        <v>54</v>
      </c>
      <c r="H12" s="73">
        <v>0.53</v>
      </c>
      <c r="I12" s="46">
        <v>0</v>
      </c>
      <c r="J12" s="46">
        <v>5.81</v>
      </c>
      <c r="K12" s="46">
        <v>62.82</v>
      </c>
      <c r="L12" s="46">
        <v>6.77</v>
      </c>
      <c r="M12" s="74">
        <v>0</v>
      </c>
      <c r="N12" s="73">
        <v>119.82</v>
      </c>
      <c r="O12" s="46">
        <v>142.71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99.42</v>
      </c>
      <c r="Y12">
        <v>20.399999999999999</v>
      </c>
      <c r="Z12">
        <v>0</v>
      </c>
      <c r="AA12">
        <v>42.71</v>
      </c>
      <c r="AB12">
        <v>5.81</v>
      </c>
      <c r="AC12">
        <v>100</v>
      </c>
      <c r="AD12">
        <v>0</v>
      </c>
      <c r="AE12">
        <v>6.77</v>
      </c>
      <c r="AF12">
        <v>62.82</v>
      </c>
      <c r="AG12">
        <v>0.53</v>
      </c>
      <c r="AH12">
        <v>0</v>
      </c>
    </row>
    <row r="13" spans="1:34">
      <c r="A13" t="s">
        <v>242</v>
      </c>
      <c r="G13" t="s">
        <v>55</v>
      </c>
      <c r="H13" s="73">
        <v>0.53</v>
      </c>
      <c r="I13" s="46">
        <v>0</v>
      </c>
      <c r="J13" s="46">
        <v>5.81</v>
      </c>
      <c r="K13" s="46">
        <v>62.82</v>
      </c>
      <c r="L13" s="46">
        <v>6.77</v>
      </c>
      <c r="M13" s="74">
        <v>0</v>
      </c>
      <c r="N13" s="73">
        <v>119.82</v>
      </c>
      <c r="O13" s="46">
        <v>142.71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99.42</v>
      </c>
      <c r="Y13">
        <v>20.399999999999999</v>
      </c>
      <c r="Z13">
        <v>0</v>
      </c>
      <c r="AA13">
        <v>42.71</v>
      </c>
      <c r="AB13">
        <v>5.81</v>
      </c>
      <c r="AC13">
        <v>100</v>
      </c>
      <c r="AD13">
        <v>0</v>
      </c>
      <c r="AE13">
        <v>6.77</v>
      </c>
      <c r="AF13">
        <v>62.82</v>
      </c>
      <c r="AG13">
        <v>0.53</v>
      </c>
      <c r="AH13">
        <v>0</v>
      </c>
    </row>
    <row r="14" spans="1:34">
      <c r="A14" t="s">
        <v>243</v>
      </c>
      <c r="G14" t="s">
        <v>56</v>
      </c>
      <c r="H14" s="73">
        <v>0.53</v>
      </c>
      <c r="I14" s="46">
        <v>0</v>
      </c>
      <c r="J14" s="46">
        <v>5.81</v>
      </c>
      <c r="K14" s="46">
        <v>62.82</v>
      </c>
      <c r="L14" s="46">
        <v>6.77</v>
      </c>
      <c r="M14" s="74">
        <v>0</v>
      </c>
      <c r="N14" s="73">
        <v>119.82</v>
      </c>
      <c r="O14" s="46">
        <v>142.71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99.42</v>
      </c>
      <c r="Y14">
        <v>20.399999999999999</v>
      </c>
      <c r="Z14">
        <v>0</v>
      </c>
      <c r="AA14">
        <v>42.71</v>
      </c>
      <c r="AB14">
        <v>5.81</v>
      </c>
      <c r="AC14">
        <v>100</v>
      </c>
      <c r="AD14">
        <v>0</v>
      </c>
      <c r="AE14">
        <v>6.77</v>
      </c>
      <c r="AF14">
        <v>62.82</v>
      </c>
      <c r="AG14">
        <v>0.53</v>
      </c>
      <c r="AH14">
        <v>0</v>
      </c>
    </row>
    <row r="15" spans="1:34">
      <c r="A15" t="s">
        <v>244</v>
      </c>
      <c r="G15" t="s">
        <v>57</v>
      </c>
      <c r="H15" s="73">
        <v>0.53</v>
      </c>
      <c r="I15" s="46">
        <v>0</v>
      </c>
      <c r="J15" s="46">
        <v>5.81</v>
      </c>
      <c r="K15" s="46">
        <v>62.82</v>
      </c>
      <c r="L15" s="46">
        <v>6.77</v>
      </c>
      <c r="M15" s="74">
        <v>0</v>
      </c>
      <c r="N15" s="73">
        <v>119.82</v>
      </c>
      <c r="O15" s="46">
        <v>142.71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99.42</v>
      </c>
      <c r="Y15">
        <v>20.399999999999999</v>
      </c>
      <c r="Z15">
        <v>0</v>
      </c>
      <c r="AA15">
        <v>42.71</v>
      </c>
      <c r="AB15">
        <v>5.81</v>
      </c>
      <c r="AC15">
        <v>100</v>
      </c>
      <c r="AD15">
        <v>0</v>
      </c>
      <c r="AE15">
        <v>6.77</v>
      </c>
      <c r="AF15">
        <v>62.82</v>
      </c>
      <c r="AG15">
        <v>0.53</v>
      </c>
      <c r="AH15">
        <v>0</v>
      </c>
    </row>
    <row r="16" spans="1:34">
      <c r="A16" t="s">
        <v>245</v>
      </c>
      <c r="G16" t="s">
        <v>58</v>
      </c>
      <c r="H16" s="73">
        <v>0.53</v>
      </c>
      <c r="I16" s="46">
        <v>0</v>
      </c>
      <c r="J16" s="46">
        <v>5.81</v>
      </c>
      <c r="K16" s="46">
        <v>62.82</v>
      </c>
      <c r="L16" s="46">
        <v>6.77</v>
      </c>
      <c r="M16" s="74">
        <v>0</v>
      </c>
      <c r="N16" s="73">
        <v>119.82</v>
      </c>
      <c r="O16" s="46">
        <v>142.71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99.42</v>
      </c>
      <c r="Y16">
        <v>20.399999999999999</v>
      </c>
      <c r="Z16">
        <v>0</v>
      </c>
      <c r="AA16">
        <v>42.71</v>
      </c>
      <c r="AB16">
        <v>5.81</v>
      </c>
      <c r="AC16">
        <v>100</v>
      </c>
      <c r="AD16">
        <v>0</v>
      </c>
      <c r="AE16">
        <v>6.77</v>
      </c>
      <c r="AF16">
        <v>62.82</v>
      </c>
      <c r="AG16">
        <v>0.53</v>
      </c>
      <c r="AH16">
        <v>0</v>
      </c>
    </row>
    <row r="17" spans="1:34">
      <c r="A17" t="s">
        <v>246</v>
      </c>
      <c r="G17" t="s">
        <v>59</v>
      </c>
      <c r="H17" s="73">
        <v>0.53</v>
      </c>
      <c r="I17" s="46">
        <v>0</v>
      </c>
      <c r="J17" s="46">
        <v>5.81</v>
      </c>
      <c r="K17" s="46">
        <v>62.82</v>
      </c>
      <c r="L17" s="46">
        <v>6.77</v>
      </c>
      <c r="M17" s="74">
        <v>0</v>
      </c>
      <c r="N17" s="73">
        <v>119.82</v>
      </c>
      <c r="O17" s="46">
        <v>142.71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99.42</v>
      </c>
      <c r="Y17">
        <v>20.399999999999999</v>
      </c>
      <c r="Z17">
        <v>0</v>
      </c>
      <c r="AA17">
        <v>42.71</v>
      </c>
      <c r="AB17">
        <v>5.81</v>
      </c>
      <c r="AC17">
        <v>100</v>
      </c>
      <c r="AD17">
        <v>0</v>
      </c>
      <c r="AE17">
        <v>6.77</v>
      </c>
      <c r="AF17">
        <v>62.82</v>
      </c>
      <c r="AG17">
        <v>0.53</v>
      </c>
      <c r="AH17">
        <v>0</v>
      </c>
    </row>
    <row r="18" spans="1:34">
      <c r="A18" t="s">
        <v>247</v>
      </c>
      <c r="G18" t="s">
        <v>60</v>
      </c>
      <c r="H18" s="73">
        <v>0.53</v>
      </c>
      <c r="I18" s="46">
        <v>0</v>
      </c>
      <c r="J18" s="46">
        <v>5.81</v>
      </c>
      <c r="K18" s="46">
        <v>62.82</v>
      </c>
      <c r="L18" s="46">
        <v>6.77</v>
      </c>
      <c r="M18" s="74">
        <v>0</v>
      </c>
      <c r="N18" s="73">
        <v>119.82</v>
      </c>
      <c r="O18" s="46">
        <v>142.71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99.42</v>
      </c>
      <c r="Y18">
        <v>20.399999999999999</v>
      </c>
      <c r="Z18">
        <v>0</v>
      </c>
      <c r="AA18">
        <v>42.71</v>
      </c>
      <c r="AB18">
        <v>5.81</v>
      </c>
      <c r="AC18">
        <v>100</v>
      </c>
      <c r="AD18">
        <v>0</v>
      </c>
      <c r="AE18">
        <v>6.77</v>
      </c>
      <c r="AF18">
        <v>62.82</v>
      </c>
      <c r="AG18">
        <v>0.53</v>
      </c>
      <c r="AH18">
        <v>0</v>
      </c>
    </row>
    <row r="19" spans="1:34">
      <c r="A19" t="s">
        <v>261</v>
      </c>
      <c r="G19" t="s">
        <v>61</v>
      </c>
      <c r="H19" s="73">
        <v>0.53</v>
      </c>
      <c r="I19" s="46">
        <v>0</v>
      </c>
      <c r="J19" s="46">
        <v>5.81</v>
      </c>
      <c r="K19" s="46">
        <v>62.82</v>
      </c>
      <c r="L19" s="46">
        <v>6.77</v>
      </c>
      <c r="M19" s="74">
        <v>0</v>
      </c>
      <c r="N19" s="73">
        <v>119.82</v>
      </c>
      <c r="O19" s="46">
        <v>142.71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99.42</v>
      </c>
      <c r="Y19">
        <v>20.399999999999999</v>
      </c>
      <c r="Z19">
        <v>0</v>
      </c>
      <c r="AA19">
        <v>42.71</v>
      </c>
      <c r="AB19">
        <v>5.81</v>
      </c>
      <c r="AC19">
        <v>100</v>
      </c>
      <c r="AD19">
        <v>0</v>
      </c>
      <c r="AE19">
        <v>6.77</v>
      </c>
      <c r="AF19">
        <v>62.82</v>
      </c>
      <c r="AG19">
        <v>0.53</v>
      </c>
      <c r="AH19">
        <v>0</v>
      </c>
    </row>
    <row r="20" spans="1:34">
      <c r="A20" t="s">
        <v>262</v>
      </c>
      <c r="G20" t="s">
        <v>62</v>
      </c>
      <c r="H20" s="73">
        <v>0.53</v>
      </c>
      <c r="I20" s="46">
        <v>0</v>
      </c>
      <c r="J20" s="46">
        <v>5.81</v>
      </c>
      <c r="K20" s="46">
        <v>62.82</v>
      </c>
      <c r="L20" s="46">
        <v>6.77</v>
      </c>
      <c r="M20" s="74">
        <v>0</v>
      </c>
      <c r="N20" s="73">
        <v>119.82</v>
      </c>
      <c r="O20" s="46">
        <v>142.71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99.42</v>
      </c>
      <c r="Y20">
        <v>20.399999999999999</v>
      </c>
      <c r="Z20">
        <v>0</v>
      </c>
      <c r="AA20">
        <v>42.71</v>
      </c>
      <c r="AB20">
        <v>5.81</v>
      </c>
      <c r="AC20">
        <v>100</v>
      </c>
      <c r="AD20">
        <v>0</v>
      </c>
      <c r="AE20">
        <v>6.77</v>
      </c>
      <c r="AF20">
        <v>62.82</v>
      </c>
      <c r="AG20">
        <v>0.53</v>
      </c>
      <c r="AH20">
        <v>0</v>
      </c>
    </row>
    <row r="21" spans="1:34">
      <c r="A21" t="s">
        <v>248</v>
      </c>
      <c r="G21" t="s">
        <v>63</v>
      </c>
      <c r="H21" s="73">
        <v>0.53</v>
      </c>
      <c r="I21" s="46">
        <v>0</v>
      </c>
      <c r="J21" s="46">
        <v>5.81</v>
      </c>
      <c r="K21" s="46">
        <v>62.82</v>
      </c>
      <c r="L21" s="46">
        <v>6.77</v>
      </c>
      <c r="M21" s="74">
        <v>0</v>
      </c>
      <c r="N21" s="73">
        <v>119.82</v>
      </c>
      <c r="O21" s="46">
        <v>142.71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99.42</v>
      </c>
      <c r="Y21">
        <v>20.399999999999999</v>
      </c>
      <c r="Z21">
        <v>0</v>
      </c>
      <c r="AA21">
        <v>42.71</v>
      </c>
      <c r="AB21">
        <v>5.81</v>
      </c>
      <c r="AC21">
        <v>100</v>
      </c>
      <c r="AD21">
        <v>0</v>
      </c>
      <c r="AE21">
        <v>6.77</v>
      </c>
      <c r="AF21">
        <v>62.82</v>
      </c>
      <c r="AG21">
        <v>0.53</v>
      </c>
      <c r="AH21">
        <v>0</v>
      </c>
    </row>
    <row r="22" spans="1:34">
      <c r="A22" t="s">
        <v>249</v>
      </c>
      <c r="G22" t="s">
        <v>64</v>
      </c>
      <c r="H22" s="73">
        <v>0.53</v>
      </c>
      <c r="I22" s="46">
        <v>0</v>
      </c>
      <c r="J22" s="46">
        <v>5.81</v>
      </c>
      <c r="K22" s="46">
        <v>62.82</v>
      </c>
      <c r="L22" s="46">
        <v>6.77</v>
      </c>
      <c r="M22" s="74">
        <v>0</v>
      </c>
      <c r="N22" s="73">
        <v>119.82</v>
      </c>
      <c r="O22" s="46">
        <v>142.71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99.42</v>
      </c>
      <c r="Y22">
        <v>20.399999999999999</v>
      </c>
      <c r="Z22">
        <v>0</v>
      </c>
      <c r="AA22">
        <v>42.71</v>
      </c>
      <c r="AB22">
        <v>5.81</v>
      </c>
      <c r="AC22">
        <v>100</v>
      </c>
      <c r="AD22">
        <v>0</v>
      </c>
      <c r="AE22">
        <v>6.77</v>
      </c>
      <c r="AF22">
        <v>62.82</v>
      </c>
      <c r="AG22">
        <v>0.53</v>
      </c>
      <c r="AH22">
        <v>0</v>
      </c>
    </row>
    <row r="23" spans="1:34">
      <c r="A23" t="s">
        <v>250</v>
      </c>
      <c r="G23" t="s">
        <v>65</v>
      </c>
      <c r="H23" s="73">
        <v>0.53</v>
      </c>
      <c r="I23" s="46">
        <v>0</v>
      </c>
      <c r="J23" s="46">
        <v>5.72</v>
      </c>
      <c r="K23" s="46">
        <v>62.82</v>
      </c>
      <c r="L23" s="46">
        <v>6.77</v>
      </c>
      <c r="M23" s="74">
        <v>0</v>
      </c>
      <c r="N23" s="73">
        <v>119.82</v>
      </c>
      <c r="O23" s="46">
        <v>142.71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99.42</v>
      </c>
      <c r="Y23">
        <v>20.399999999999999</v>
      </c>
      <c r="Z23">
        <v>0</v>
      </c>
      <c r="AA23">
        <v>42.71</v>
      </c>
      <c r="AB23">
        <v>5.72</v>
      </c>
      <c r="AC23">
        <v>100</v>
      </c>
      <c r="AD23">
        <v>0</v>
      </c>
      <c r="AE23">
        <v>6.77</v>
      </c>
      <c r="AF23">
        <v>62.82</v>
      </c>
      <c r="AG23">
        <v>0.53</v>
      </c>
      <c r="AH23">
        <v>0</v>
      </c>
    </row>
    <row r="24" spans="1:34">
      <c r="A24" t="s">
        <v>251</v>
      </c>
      <c r="G24" t="s">
        <v>66</v>
      </c>
      <c r="H24" s="73">
        <v>0.53</v>
      </c>
      <c r="I24" s="46">
        <v>0</v>
      </c>
      <c r="J24" s="46">
        <v>5.72</v>
      </c>
      <c r="K24" s="46">
        <v>62.82</v>
      </c>
      <c r="L24" s="46">
        <v>6.77</v>
      </c>
      <c r="M24" s="74">
        <v>0</v>
      </c>
      <c r="N24" s="73">
        <v>119.82</v>
      </c>
      <c r="O24" s="46">
        <v>142.71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99.42</v>
      </c>
      <c r="Y24">
        <v>20.399999999999999</v>
      </c>
      <c r="Z24">
        <v>0</v>
      </c>
      <c r="AA24">
        <v>42.71</v>
      </c>
      <c r="AB24">
        <v>5.72</v>
      </c>
      <c r="AC24">
        <v>100</v>
      </c>
      <c r="AD24">
        <v>0</v>
      </c>
      <c r="AE24">
        <v>6.77</v>
      </c>
      <c r="AF24">
        <v>62.82</v>
      </c>
      <c r="AG24">
        <v>0.53</v>
      </c>
      <c r="AH24">
        <v>0</v>
      </c>
    </row>
    <row r="25" spans="1:34">
      <c r="A25" t="s">
        <v>252</v>
      </c>
      <c r="G25" t="s">
        <v>67</v>
      </c>
      <c r="H25" s="73">
        <v>0.53</v>
      </c>
      <c r="I25" s="46">
        <v>0</v>
      </c>
      <c r="J25" s="46">
        <v>5.72</v>
      </c>
      <c r="K25" s="46">
        <v>62.82</v>
      </c>
      <c r="L25" s="46">
        <v>6.77</v>
      </c>
      <c r="M25" s="74">
        <v>0</v>
      </c>
      <c r="N25" s="73">
        <v>119.82</v>
      </c>
      <c r="O25" s="46">
        <v>142.71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99.42</v>
      </c>
      <c r="Y25">
        <v>20.399999999999999</v>
      </c>
      <c r="Z25">
        <v>0</v>
      </c>
      <c r="AA25">
        <v>42.71</v>
      </c>
      <c r="AB25">
        <v>5.72</v>
      </c>
      <c r="AC25">
        <v>100</v>
      </c>
      <c r="AD25">
        <v>0</v>
      </c>
      <c r="AE25">
        <v>6.77</v>
      </c>
      <c r="AF25">
        <v>62.82</v>
      </c>
      <c r="AG25">
        <v>0.53</v>
      </c>
      <c r="AH25">
        <v>0</v>
      </c>
    </row>
    <row r="26" spans="1:34">
      <c r="A26" t="s">
        <v>253</v>
      </c>
      <c r="G26" t="s">
        <v>68</v>
      </c>
      <c r="H26" s="73">
        <v>0.53</v>
      </c>
      <c r="I26" s="46">
        <v>0</v>
      </c>
      <c r="J26" s="46">
        <v>5.72</v>
      </c>
      <c r="K26" s="46">
        <v>62.82</v>
      </c>
      <c r="L26" s="46">
        <v>6.77</v>
      </c>
      <c r="M26" s="74">
        <v>0</v>
      </c>
      <c r="N26" s="73">
        <v>119.82</v>
      </c>
      <c r="O26" s="46">
        <v>142.71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99.42</v>
      </c>
      <c r="Y26">
        <v>20.399999999999999</v>
      </c>
      <c r="Z26">
        <v>0</v>
      </c>
      <c r="AA26">
        <v>42.71</v>
      </c>
      <c r="AB26">
        <v>5.72</v>
      </c>
      <c r="AC26">
        <v>100</v>
      </c>
      <c r="AD26">
        <v>0</v>
      </c>
      <c r="AE26">
        <v>6.77</v>
      </c>
      <c r="AF26">
        <v>62.82</v>
      </c>
      <c r="AG26">
        <v>0.53</v>
      </c>
      <c r="AH26">
        <v>0</v>
      </c>
    </row>
    <row r="27" spans="1:34">
      <c r="A27" t="s">
        <v>254</v>
      </c>
      <c r="G27" t="s">
        <v>69</v>
      </c>
      <c r="H27" s="73">
        <v>0.57999999999999996</v>
      </c>
      <c r="I27" s="46">
        <v>0</v>
      </c>
      <c r="J27" s="46">
        <v>5.72</v>
      </c>
      <c r="K27" s="46">
        <v>62.82</v>
      </c>
      <c r="L27" s="46">
        <v>6.77</v>
      </c>
      <c r="M27" s="74">
        <v>0</v>
      </c>
      <c r="N27" s="73">
        <v>222.29</v>
      </c>
      <c r="O27" s="46">
        <v>100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20.399999999999999</v>
      </c>
      <c r="Z27">
        <v>201.89</v>
      </c>
      <c r="AA27">
        <v>0</v>
      </c>
      <c r="AB27">
        <v>5.72</v>
      </c>
      <c r="AC27">
        <v>0</v>
      </c>
      <c r="AD27">
        <v>0</v>
      </c>
      <c r="AE27">
        <v>6.77</v>
      </c>
      <c r="AF27">
        <v>62.82</v>
      </c>
      <c r="AG27">
        <v>0.57999999999999996</v>
      </c>
      <c r="AH27">
        <v>100</v>
      </c>
    </row>
    <row r="28" spans="1:34">
      <c r="A28" t="s">
        <v>255</v>
      </c>
      <c r="G28" t="s">
        <v>70</v>
      </c>
      <c r="H28" s="73">
        <v>0.57999999999999996</v>
      </c>
      <c r="I28" s="46">
        <v>0</v>
      </c>
      <c r="J28" s="46">
        <v>5.72</v>
      </c>
      <c r="K28" s="46">
        <v>62.82</v>
      </c>
      <c r="L28" s="46">
        <v>6.77</v>
      </c>
      <c r="M28" s="74">
        <v>0</v>
      </c>
      <c r="N28" s="73">
        <v>222.29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20.399999999999999</v>
      </c>
      <c r="Z28">
        <v>201.89</v>
      </c>
      <c r="AA28">
        <v>0</v>
      </c>
      <c r="AB28">
        <v>5.72</v>
      </c>
      <c r="AC28">
        <v>0</v>
      </c>
      <c r="AD28">
        <v>0</v>
      </c>
      <c r="AE28">
        <v>6.77</v>
      </c>
      <c r="AF28">
        <v>62.82</v>
      </c>
      <c r="AG28">
        <v>0.57999999999999996</v>
      </c>
      <c r="AH28">
        <v>100</v>
      </c>
    </row>
    <row r="29" spans="1:34">
      <c r="A29" t="s">
        <v>263</v>
      </c>
      <c r="G29" t="s">
        <v>71</v>
      </c>
      <c r="H29" s="73">
        <v>0.57999999999999996</v>
      </c>
      <c r="I29" s="46">
        <v>0</v>
      </c>
      <c r="J29" s="46">
        <v>5.72</v>
      </c>
      <c r="K29" s="46">
        <v>62.82</v>
      </c>
      <c r="L29" s="46">
        <v>6.8699999999999992</v>
      </c>
      <c r="M29" s="74">
        <v>0</v>
      </c>
      <c r="N29" s="73">
        <v>222.29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20.399999999999999</v>
      </c>
      <c r="Z29">
        <v>201.89</v>
      </c>
      <c r="AA29">
        <v>0</v>
      </c>
      <c r="AB29">
        <v>5.72</v>
      </c>
      <c r="AC29">
        <v>0</v>
      </c>
      <c r="AD29">
        <v>0.1</v>
      </c>
      <c r="AE29">
        <v>6.77</v>
      </c>
      <c r="AF29">
        <v>62.82</v>
      </c>
      <c r="AG29">
        <v>0.57999999999999996</v>
      </c>
      <c r="AH29">
        <v>100</v>
      </c>
    </row>
    <row r="30" spans="1:34">
      <c r="A30" t="s">
        <v>264</v>
      </c>
      <c r="G30" t="s">
        <v>72</v>
      </c>
      <c r="H30" s="73">
        <v>0.57999999999999996</v>
      </c>
      <c r="I30" s="46">
        <v>0</v>
      </c>
      <c r="J30" s="46">
        <v>5.72</v>
      </c>
      <c r="K30" s="46">
        <v>62.82</v>
      </c>
      <c r="L30" s="46">
        <v>7.2799999999999994</v>
      </c>
      <c r="M30" s="74">
        <v>0</v>
      </c>
      <c r="N30" s="73">
        <v>222.29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20.399999999999999</v>
      </c>
      <c r="Z30">
        <v>201.89</v>
      </c>
      <c r="AA30">
        <v>0</v>
      </c>
      <c r="AB30">
        <v>5.72</v>
      </c>
      <c r="AC30">
        <v>0</v>
      </c>
      <c r="AD30">
        <v>0.51</v>
      </c>
      <c r="AE30">
        <v>6.77</v>
      </c>
      <c r="AF30">
        <v>62.82</v>
      </c>
      <c r="AG30">
        <v>0.57999999999999996</v>
      </c>
      <c r="AH30">
        <v>100</v>
      </c>
    </row>
    <row r="31" spans="1:34">
      <c r="A31" t="s">
        <v>274</v>
      </c>
      <c r="G31" t="s">
        <v>73</v>
      </c>
      <c r="H31" s="73">
        <v>0.68</v>
      </c>
      <c r="I31" s="46">
        <v>0</v>
      </c>
      <c r="J31" s="46">
        <v>5.72</v>
      </c>
      <c r="K31" s="46">
        <v>62.82</v>
      </c>
      <c r="L31" s="46">
        <v>7.63</v>
      </c>
      <c r="M31" s="74">
        <v>0</v>
      </c>
      <c r="N31" s="73">
        <v>222.29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20.399999999999999</v>
      </c>
      <c r="Z31">
        <v>201.89</v>
      </c>
      <c r="AA31">
        <v>0</v>
      </c>
      <c r="AB31">
        <v>5.72</v>
      </c>
      <c r="AC31">
        <v>0</v>
      </c>
      <c r="AD31">
        <v>0.86</v>
      </c>
      <c r="AE31">
        <v>6.77</v>
      </c>
      <c r="AF31">
        <v>62.82</v>
      </c>
      <c r="AG31">
        <v>0.68</v>
      </c>
      <c r="AH31">
        <v>100</v>
      </c>
    </row>
    <row r="32" spans="1:34">
      <c r="A32" t="s">
        <v>275</v>
      </c>
      <c r="G32" t="s">
        <v>74</v>
      </c>
      <c r="H32" s="73">
        <v>0.68</v>
      </c>
      <c r="I32" s="46">
        <v>0</v>
      </c>
      <c r="J32" s="46">
        <v>5.72</v>
      </c>
      <c r="K32" s="46">
        <v>62.82</v>
      </c>
      <c r="L32" s="46">
        <v>8.0299999999999994</v>
      </c>
      <c r="M32" s="74">
        <v>0</v>
      </c>
      <c r="N32" s="73">
        <v>222.29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20.399999999999999</v>
      </c>
      <c r="Z32">
        <v>201.89</v>
      </c>
      <c r="AA32">
        <v>0</v>
      </c>
      <c r="AB32">
        <v>5.72</v>
      </c>
      <c r="AC32">
        <v>0</v>
      </c>
      <c r="AD32">
        <v>1.26</v>
      </c>
      <c r="AE32">
        <v>6.77</v>
      </c>
      <c r="AF32">
        <v>62.82</v>
      </c>
      <c r="AG32">
        <v>0.68</v>
      </c>
      <c r="AH32">
        <v>100</v>
      </c>
    </row>
    <row r="33" spans="1:34">
      <c r="A33" t="s">
        <v>276</v>
      </c>
      <c r="G33" t="s">
        <v>75</v>
      </c>
      <c r="H33" s="73">
        <v>0.68</v>
      </c>
      <c r="I33" s="46">
        <v>0</v>
      </c>
      <c r="J33" s="46">
        <v>5.72</v>
      </c>
      <c r="K33" s="46">
        <v>62.82</v>
      </c>
      <c r="L33" s="46">
        <v>8.36</v>
      </c>
      <c r="M33" s="74">
        <v>0</v>
      </c>
      <c r="N33" s="73">
        <v>222.29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20.399999999999999</v>
      </c>
      <c r="Z33">
        <v>201.89</v>
      </c>
      <c r="AA33">
        <v>0</v>
      </c>
      <c r="AB33">
        <v>5.72</v>
      </c>
      <c r="AC33">
        <v>0</v>
      </c>
      <c r="AD33">
        <v>1.59</v>
      </c>
      <c r="AE33">
        <v>6.77</v>
      </c>
      <c r="AF33">
        <v>62.82</v>
      </c>
      <c r="AG33">
        <v>0.68</v>
      </c>
      <c r="AH33">
        <v>100</v>
      </c>
    </row>
    <row r="34" spans="1:34">
      <c r="A34" t="s">
        <v>277</v>
      </c>
      <c r="G34" t="s">
        <v>76</v>
      </c>
      <c r="H34" s="73">
        <v>0.68</v>
      </c>
      <c r="I34" s="46">
        <v>0</v>
      </c>
      <c r="J34" s="46">
        <v>5.72</v>
      </c>
      <c r="K34" s="46">
        <v>62.82</v>
      </c>
      <c r="L34" s="46">
        <v>8.629999999999999</v>
      </c>
      <c r="M34" s="74">
        <v>0</v>
      </c>
      <c r="N34" s="73">
        <v>222.29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20.399999999999999</v>
      </c>
      <c r="Z34">
        <v>201.89</v>
      </c>
      <c r="AA34">
        <v>0</v>
      </c>
      <c r="AB34">
        <v>5.72</v>
      </c>
      <c r="AC34">
        <v>0</v>
      </c>
      <c r="AD34">
        <v>1.86</v>
      </c>
      <c r="AE34">
        <v>6.77</v>
      </c>
      <c r="AF34">
        <v>62.82</v>
      </c>
      <c r="AG34">
        <v>0.68</v>
      </c>
      <c r="AH34">
        <v>100</v>
      </c>
    </row>
    <row r="35" spans="1:34">
      <c r="A35" t="s">
        <v>279</v>
      </c>
      <c r="G35" t="s">
        <v>77</v>
      </c>
      <c r="H35" s="73">
        <v>0.97</v>
      </c>
      <c r="I35" s="46">
        <v>0</v>
      </c>
      <c r="J35" s="46">
        <v>5.72</v>
      </c>
      <c r="K35" s="46">
        <v>62.82</v>
      </c>
      <c r="L35" s="46">
        <v>9.0299999999999994</v>
      </c>
      <c r="M35" s="74">
        <v>0</v>
      </c>
      <c r="N35" s="73">
        <v>222.29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20.399999999999999</v>
      </c>
      <c r="Z35">
        <v>201.89</v>
      </c>
      <c r="AA35">
        <v>0</v>
      </c>
      <c r="AB35">
        <v>5.72</v>
      </c>
      <c r="AC35">
        <v>0</v>
      </c>
      <c r="AD35">
        <v>2.2599999999999998</v>
      </c>
      <c r="AE35">
        <v>6.77</v>
      </c>
      <c r="AF35">
        <v>62.82</v>
      </c>
      <c r="AG35">
        <v>0.97</v>
      </c>
      <c r="AH35">
        <v>100</v>
      </c>
    </row>
    <row r="36" spans="1:34">
      <c r="A36" t="s">
        <v>309</v>
      </c>
      <c r="G36" t="s">
        <v>78</v>
      </c>
      <c r="H36" s="73">
        <v>0.97</v>
      </c>
      <c r="I36" s="46">
        <v>0</v>
      </c>
      <c r="J36" s="46">
        <v>5.72</v>
      </c>
      <c r="K36" s="46">
        <v>62.82</v>
      </c>
      <c r="L36" s="46">
        <v>9.61</v>
      </c>
      <c r="M36" s="74">
        <v>0</v>
      </c>
      <c r="N36" s="73">
        <v>222.29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20.399999999999999</v>
      </c>
      <c r="Z36">
        <v>201.89</v>
      </c>
      <c r="AA36">
        <v>0</v>
      </c>
      <c r="AB36">
        <v>5.72</v>
      </c>
      <c r="AC36">
        <v>0</v>
      </c>
      <c r="AD36">
        <v>2.84</v>
      </c>
      <c r="AE36">
        <v>6.77</v>
      </c>
      <c r="AF36">
        <v>62.82</v>
      </c>
      <c r="AG36">
        <v>0.97</v>
      </c>
      <c r="AH36">
        <v>100</v>
      </c>
    </row>
    <row r="37" spans="1:34">
      <c r="A37" t="s">
        <v>310</v>
      </c>
      <c r="G37" t="s">
        <v>79</v>
      </c>
      <c r="H37" s="73">
        <v>0.97</v>
      </c>
      <c r="I37" s="46">
        <v>0</v>
      </c>
      <c r="J37" s="46">
        <v>5.72</v>
      </c>
      <c r="K37" s="46">
        <v>62.82</v>
      </c>
      <c r="L37" s="46">
        <v>9.9599999999999991</v>
      </c>
      <c r="M37" s="74">
        <v>0</v>
      </c>
      <c r="N37" s="73">
        <v>222.29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20.399999999999999</v>
      </c>
      <c r="Z37">
        <v>201.89</v>
      </c>
      <c r="AA37">
        <v>0</v>
      </c>
      <c r="AB37">
        <v>5.72</v>
      </c>
      <c r="AC37">
        <v>0</v>
      </c>
      <c r="AD37">
        <v>3.19</v>
      </c>
      <c r="AE37">
        <v>6.77</v>
      </c>
      <c r="AF37">
        <v>62.82</v>
      </c>
      <c r="AG37">
        <v>0.97</v>
      </c>
      <c r="AH37">
        <v>100</v>
      </c>
    </row>
    <row r="38" spans="1:34">
      <c r="A38" t="s">
        <v>311</v>
      </c>
      <c r="G38" t="s">
        <v>80</v>
      </c>
      <c r="H38" s="73">
        <v>0.97</v>
      </c>
      <c r="I38" s="46">
        <v>0</v>
      </c>
      <c r="J38" s="46">
        <v>5.72</v>
      </c>
      <c r="K38" s="46">
        <v>62.82</v>
      </c>
      <c r="L38" s="46">
        <v>10.149999999999999</v>
      </c>
      <c r="M38" s="74">
        <v>0</v>
      </c>
      <c r="N38" s="73">
        <v>222.29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20.399999999999999</v>
      </c>
      <c r="Z38">
        <v>201.89</v>
      </c>
      <c r="AA38">
        <v>0</v>
      </c>
      <c r="AB38">
        <v>5.72</v>
      </c>
      <c r="AC38">
        <v>0</v>
      </c>
      <c r="AD38">
        <v>3.38</v>
      </c>
      <c r="AE38">
        <v>6.77</v>
      </c>
      <c r="AF38">
        <v>62.82</v>
      </c>
      <c r="AG38">
        <v>0.97</v>
      </c>
      <c r="AH38">
        <v>100</v>
      </c>
    </row>
    <row r="39" spans="1:34">
      <c r="A39" t="s">
        <v>312</v>
      </c>
      <c r="G39" t="s">
        <v>81</v>
      </c>
      <c r="H39" s="73">
        <v>0.97</v>
      </c>
      <c r="I39" s="46">
        <v>0</v>
      </c>
      <c r="J39" s="46">
        <v>5.72</v>
      </c>
      <c r="K39" s="46">
        <v>62.82</v>
      </c>
      <c r="L39" s="46">
        <v>10.299999999999999</v>
      </c>
      <c r="M39" s="74">
        <v>0</v>
      </c>
      <c r="N39" s="73">
        <v>222.29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20.399999999999999</v>
      </c>
      <c r="Z39">
        <v>201.89</v>
      </c>
      <c r="AA39">
        <v>0</v>
      </c>
      <c r="AB39">
        <v>5.72</v>
      </c>
      <c r="AC39">
        <v>0</v>
      </c>
      <c r="AD39">
        <v>3.53</v>
      </c>
      <c r="AE39">
        <v>6.77</v>
      </c>
      <c r="AF39">
        <v>62.82</v>
      </c>
      <c r="AG39">
        <v>0.97</v>
      </c>
      <c r="AH39">
        <v>100</v>
      </c>
    </row>
    <row r="40" spans="1:34">
      <c r="A40" t="s">
        <v>329</v>
      </c>
      <c r="G40" t="s">
        <v>82</v>
      </c>
      <c r="H40" s="73">
        <v>0.97</v>
      </c>
      <c r="I40" s="46">
        <v>0</v>
      </c>
      <c r="J40" s="46">
        <v>5.72</v>
      </c>
      <c r="K40" s="46">
        <v>62.82</v>
      </c>
      <c r="L40" s="46">
        <v>10.35</v>
      </c>
      <c r="M40" s="74">
        <v>0</v>
      </c>
      <c r="N40" s="73">
        <v>222.29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20.399999999999999</v>
      </c>
      <c r="Z40">
        <v>201.89</v>
      </c>
      <c r="AA40">
        <v>0</v>
      </c>
      <c r="AB40">
        <v>5.72</v>
      </c>
      <c r="AC40">
        <v>0</v>
      </c>
      <c r="AD40">
        <v>3.58</v>
      </c>
      <c r="AE40">
        <v>6.77</v>
      </c>
      <c r="AF40">
        <v>62.82</v>
      </c>
      <c r="AG40">
        <v>0.97</v>
      </c>
      <c r="AH40">
        <v>100</v>
      </c>
    </row>
    <row r="41" spans="1:34">
      <c r="A41" t="s">
        <v>330</v>
      </c>
      <c r="G41" t="s">
        <v>83</v>
      </c>
      <c r="H41" s="73">
        <v>0.97</v>
      </c>
      <c r="I41" s="46">
        <v>0</v>
      </c>
      <c r="J41" s="46">
        <v>5.72</v>
      </c>
      <c r="K41" s="46">
        <v>62.82</v>
      </c>
      <c r="L41" s="46">
        <v>10.44</v>
      </c>
      <c r="M41" s="74">
        <v>0</v>
      </c>
      <c r="N41" s="73">
        <v>222.29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20.399999999999999</v>
      </c>
      <c r="Z41">
        <v>201.89</v>
      </c>
      <c r="AA41">
        <v>0</v>
      </c>
      <c r="AB41">
        <v>5.72</v>
      </c>
      <c r="AC41">
        <v>0</v>
      </c>
      <c r="AD41">
        <v>3.67</v>
      </c>
      <c r="AE41">
        <v>6.77</v>
      </c>
      <c r="AF41">
        <v>62.82</v>
      </c>
      <c r="AG41">
        <v>0.97</v>
      </c>
      <c r="AH41">
        <v>100</v>
      </c>
    </row>
    <row r="42" spans="1:34">
      <c r="A42" t="s">
        <v>331</v>
      </c>
      <c r="G42" t="s">
        <v>84</v>
      </c>
      <c r="H42" s="73">
        <v>0.97</v>
      </c>
      <c r="I42" s="46">
        <v>0</v>
      </c>
      <c r="J42" s="46">
        <v>5.72</v>
      </c>
      <c r="K42" s="46">
        <v>62.82</v>
      </c>
      <c r="L42" s="46">
        <v>10.64</v>
      </c>
      <c r="M42" s="74">
        <v>0</v>
      </c>
      <c r="N42" s="73">
        <v>222.29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20.399999999999999</v>
      </c>
      <c r="Z42">
        <v>201.89</v>
      </c>
      <c r="AA42">
        <v>0</v>
      </c>
      <c r="AB42">
        <v>5.72</v>
      </c>
      <c r="AC42">
        <v>0</v>
      </c>
      <c r="AD42">
        <v>3.87</v>
      </c>
      <c r="AE42">
        <v>6.77</v>
      </c>
      <c r="AF42">
        <v>62.82</v>
      </c>
      <c r="AG42">
        <v>0.97</v>
      </c>
      <c r="AH42">
        <v>100</v>
      </c>
    </row>
    <row r="43" spans="1:34">
      <c r="A43" t="s">
        <v>337</v>
      </c>
      <c r="G43" t="s">
        <v>85</v>
      </c>
      <c r="H43" s="73">
        <v>0.97</v>
      </c>
      <c r="I43" s="46">
        <v>0</v>
      </c>
      <c r="J43" s="46">
        <v>5.72</v>
      </c>
      <c r="K43" s="46">
        <v>62.82</v>
      </c>
      <c r="L43" s="46">
        <v>10.829999999999998</v>
      </c>
      <c r="M43" s="74">
        <v>0</v>
      </c>
      <c r="N43" s="73">
        <v>222.29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20.399999999999999</v>
      </c>
      <c r="Z43">
        <v>201.89</v>
      </c>
      <c r="AA43">
        <v>0</v>
      </c>
      <c r="AB43">
        <v>5.72</v>
      </c>
      <c r="AC43">
        <v>0</v>
      </c>
      <c r="AD43">
        <v>4.0599999999999996</v>
      </c>
      <c r="AE43">
        <v>6.77</v>
      </c>
      <c r="AF43">
        <v>62.82</v>
      </c>
      <c r="AG43">
        <v>0.97</v>
      </c>
      <c r="AH43">
        <v>100</v>
      </c>
    </row>
    <row r="44" spans="1:34">
      <c r="A44" t="s">
        <v>339</v>
      </c>
      <c r="G44" t="s">
        <v>86</v>
      </c>
      <c r="H44" s="73">
        <v>0.97</v>
      </c>
      <c r="I44" s="46">
        <v>0</v>
      </c>
      <c r="J44" s="46">
        <v>5.72</v>
      </c>
      <c r="K44" s="46">
        <v>62.82</v>
      </c>
      <c r="L44" s="46">
        <v>11.02</v>
      </c>
      <c r="M44" s="74">
        <v>0</v>
      </c>
      <c r="N44" s="73">
        <v>222.29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20.399999999999999</v>
      </c>
      <c r="Z44">
        <v>201.89</v>
      </c>
      <c r="AA44">
        <v>0</v>
      </c>
      <c r="AB44">
        <v>5.72</v>
      </c>
      <c r="AC44">
        <v>0</v>
      </c>
      <c r="AD44">
        <v>4.25</v>
      </c>
      <c r="AE44">
        <v>6.77</v>
      </c>
      <c r="AF44">
        <v>62.82</v>
      </c>
      <c r="AG44">
        <v>0.97</v>
      </c>
      <c r="AH44">
        <v>100</v>
      </c>
    </row>
    <row r="45" spans="1:34">
      <c r="A45" t="s">
        <v>358</v>
      </c>
      <c r="G45" t="s">
        <v>87</v>
      </c>
      <c r="H45" s="73">
        <v>0.97</v>
      </c>
      <c r="I45" s="46">
        <v>0</v>
      </c>
      <c r="J45" s="46">
        <v>5.72</v>
      </c>
      <c r="K45" s="46">
        <v>62.82</v>
      </c>
      <c r="L45" s="46">
        <v>11.219999999999999</v>
      </c>
      <c r="M45" s="74">
        <v>0</v>
      </c>
      <c r="N45" s="73">
        <v>222.29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20.399999999999999</v>
      </c>
      <c r="Z45">
        <v>201.89</v>
      </c>
      <c r="AA45">
        <v>0</v>
      </c>
      <c r="AB45">
        <v>5.72</v>
      </c>
      <c r="AC45">
        <v>0</v>
      </c>
      <c r="AD45">
        <v>4.45</v>
      </c>
      <c r="AE45">
        <v>6.77</v>
      </c>
      <c r="AF45">
        <v>62.82</v>
      </c>
      <c r="AG45">
        <v>0.97</v>
      </c>
      <c r="AH45">
        <v>100</v>
      </c>
    </row>
    <row r="46" spans="1:34">
      <c r="A46" t="s">
        <v>359</v>
      </c>
      <c r="G46" t="s">
        <v>88</v>
      </c>
      <c r="H46" s="73">
        <v>0.97</v>
      </c>
      <c r="I46" s="46">
        <v>0</v>
      </c>
      <c r="J46" s="46">
        <v>5.72</v>
      </c>
      <c r="K46" s="46">
        <v>62.82</v>
      </c>
      <c r="L46" s="46">
        <v>11.46</v>
      </c>
      <c r="M46" s="74">
        <v>0</v>
      </c>
      <c r="N46" s="73">
        <v>222.29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20.399999999999999</v>
      </c>
      <c r="Z46">
        <v>201.89</v>
      </c>
      <c r="AA46">
        <v>0</v>
      </c>
      <c r="AB46">
        <v>5.72</v>
      </c>
      <c r="AC46">
        <v>0</v>
      </c>
      <c r="AD46">
        <v>4.6900000000000004</v>
      </c>
      <c r="AE46">
        <v>6.77</v>
      </c>
      <c r="AF46">
        <v>62.82</v>
      </c>
      <c r="AG46">
        <v>0.97</v>
      </c>
      <c r="AH46">
        <v>100</v>
      </c>
    </row>
    <row r="47" spans="1:34">
      <c r="A47" t="s">
        <v>360</v>
      </c>
      <c r="G47" t="s">
        <v>89</v>
      </c>
      <c r="H47" s="73">
        <v>0.97</v>
      </c>
      <c r="I47" s="46">
        <v>0</v>
      </c>
      <c r="J47" s="46">
        <v>5.63</v>
      </c>
      <c r="K47" s="46">
        <v>62.82</v>
      </c>
      <c r="L47" s="46">
        <v>11.51</v>
      </c>
      <c r="M47" s="74">
        <v>0</v>
      </c>
      <c r="N47" s="73">
        <v>222.29</v>
      </c>
      <c r="O47" s="46">
        <v>100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20.399999999999999</v>
      </c>
      <c r="Z47">
        <v>201.89</v>
      </c>
      <c r="AA47">
        <v>0</v>
      </c>
      <c r="AB47">
        <v>5.63</v>
      </c>
      <c r="AC47">
        <v>0</v>
      </c>
      <c r="AD47">
        <v>4.74</v>
      </c>
      <c r="AE47">
        <v>6.77</v>
      </c>
      <c r="AF47">
        <v>62.82</v>
      </c>
      <c r="AG47">
        <v>0.97</v>
      </c>
      <c r="AH47">
        <v>100</v>
      </c>
    </row>
    <row r="48" spans="1:34">
      <c r="A48" t="s">
        <v>364</v>
      </c>
      <c r="G48" t="s">
        <v>90</v>
      </c>
      <c r="H48" s="73">
        <v>0.97</v>
      </c>
      <c r="I48" s="46">
        <v>0</v>
      </c>
      <c r="J48" s="46">
        <v>5.63</v>
      </c>
      <c r="K48" s="46">
        <v>62.82</v>
      </c>
      <c r="L48" s="46">
        <v>11.6</v>
      </c>
      <c r="M48" s="74">
        <v>0</v>
      </c>
      <c r="N48" s="73">
        <v>222.29</v>
      </c>
      <c r="O48" s="46">
        <v>100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20.399999999999999</v>
      </c>
      <c r="Z48">
        <v>201.89</v>
      </c>
      <c r="AA48">
        <v>0</v>
      </c>
      <c r="AB48">
        <v>5.63</v>
      </c>
      <c r="AC48">
        <v>0</v>
      </c>
      <c r="AD48">
        <v>4.83</v>
      </c>
      <c r="AE48">
        <v>6.77</v>
      </c>
      <c r="AF48">
        <v>62.82</v>
      </c>
      <c r="AG48">
        <v>0.97</v>
      </c>
      <c r="AH48">
        <v>100</v>
      </c>
    </row>
    <row r="49" spans="1:34">
      <c r="A49" t="s">
        <v>365</v>
      </c>
      <c r="G49" t="s">
        <v>91</v>
      </c>
      <c r="H49" s="73">
        <v>0.97</v>
      </c>
      <c r="I49" s="46">
        <v>0</v>
      </c>
      <c r="J49" s="46">
        <v>5.63</v>
      </c>
      <c r="K49" s="46">
        <v>62.82</v>
      </c>
      <c r="L49" s="46">
        <v>12.09</v>
      </c>
      <c r="M49" s="74">
        <v>0</v>
      </c>
      <c r="N49" s="73">
        <v>222.29</v>
      </c>
      <c r="O49" s="46">
        <v>100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20.399999999999999</v>
      </c>
      <c r="Z49">
        <v>201.89</v>
      </c>
      <c r="AA49">
        <v>0</v>
      </c>
      <c r="AB49">
        <v>5.63</v>
      </c>
      <c r="AC49">
        <v>0</v>
      </c>
      <c r="AD49">
        <v>5.32</v>
      </c>
      <c r="AE49">
        <v>6.77</v>
      </c>
      <c r="AF49">
        <v>62.82</v>
      </c>
      <c r="AG49">
        <v>0.97</v>
      </c>
      <c r="AH49">
        <v>100</v>
      </c>
    </row>
    <row r="50" spans="1:34">
      <c r="A50" t="s">
        <v>366</v>
      </c>
      <c r="G50" t="s">
        <v>92</v>
      </c>
      <c r="H50" s="73">
        <v>0.97</v>
      </c>
      <c r="I50" s="46">
        <v>0</v>
      </c>
      <c r="J50" s="46">
        <v>5.63</v>
      </c>
      <c r="K50" s="46">
        <v>62.82</v>
      </c>
      <c r="L50" s="46">
        <v>12.18</v>
      </c>
      <c r="M50" s="74">
        <v>0</v>
      </c>
      <c r="N50" s="73">
        <v>222.29</v>
      </c>
      <c r="O50" s="46">
        <v>100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20.399999999999999</v>
      </c>
      <c r="Z50">
        <v>201.89</v>
      </c>
      <c r="AA50">
        <v>0</v>
      </c>
      <c r="AB50">
        <v>5.63</v>
      </c>
      <c r="AC50">
        <v>0</v>
      </c>
      <c r="AD50">
        <v>5.41</v>
      </c>
      <c r="AE50">
        <v>6.77</v>
      </c>
      <c r="AF50">
        <v>62.82</v>
      </c>
      <c r="AG50">
        <v>0.97</v>
      </c>
      <c r="AH50">
        <v>100</v>
      </c>
    </row>
    <row r="51" spans="1:34">
      <c r="A51" t="s">
        <v>368</v>
      </c>
      <c r="G51" t="s">
        <v>93</v>
      </c>
      <c r="H51" s="73">
        <v>0.97</v>
      </c>
      <c r="I51" s="46">
        <v>0</v>
      </c>
      <c r="J51" s="46">
        <v>5.63</v>
      </c>
      <c r="K51" s="46">
        <v>62.82</v>
      </c>
      <c r="L51" s="46">
        <v>12.379999999999999</v>
      </c>
      <c r="M51" s="74">
        <v>0</v>
      </c>
      <c r="N51" s="73">
        <v>222.29</v>
      </c>
      <c r="O51" s="46">
        <v>100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</v>
      </c>
      <c r="Y51">
        <v>20.399999999999999</v>
      </c>
      <c r="Z51">
        <v>201.89</v>
      </c>
      <c r="AA51">
        <v>0</v>
      </c>
      <c r="AB51">
        <v>5.63</v>
      </c>
      <c r="AC51">
        <v>0</v>
      </c>
      <c r="AD51">
        <v>5.61</v>
      </c>
      <c r="AE51">
        <v>6.77</v>
      </c>
      <c r="AF51">
        <v>62.82</v>
      </c>
      <c r="AG51">
        <v>0.97</v>
      </c>
      <c r="AH51">
        <v>100</v>
      </c>
    </row>
    <row r="52" spans="1:34">
      <c r="A52" t="s">
        <v>369</v>
      </c>
      <c r="G52" t="s">
        <v>94</v>
      </c>
      <c r="H52" s="73">
        <v>0.97</v>
      </c>
      <c r="I52" s="46">
        <v>0</v>
      </c>
      <c r="J52" s="46">
        <v>5.63</v>
      </c>
      <c r="K52" s="46">
        <v>62.82</v>
      </c>
      <c r="L52" s="46">
        <v>12.57</v>
      </c>
      <c r="M52" s="74">
        <v>0</v>
      </c>
      <c r="N52" s="73">
        <v>222.29</v>
      </c>
      <c r="O52" s="46">
        <v>100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</v>
      </c>
      <c r="Y52">
        <v>20.399999999999999</v>
      </c>
      <c r="Z52">
        <v>201.89</v>
      </c>
      <c r="AA52">
        <v>0</v>
      </c>
      <c r="AB52">
        <v>5.63</v>
      </c>
      <c r="AC52">
        <v>0</v>
      </c>
      <c r="AD52">
        <v>5.8</v>
      </c>
      <c r="AE52">
        <v>6.77</v>
      </c>
      <c r="AF52">
        <v>62.82</v>
      </c>
      <c r="AG52">
        <v>0.97</v>
      </c>
      <c r="AH52">
        <v>100</v>
      </c>
    </row>
    <row r="53" spans="1:34">
      <c r="A53" t="s">
        <v>403</v>
      </c>
      <c r="G53" t="s">
        <v>95</v>
      </c>
      <c r="H53" s="73">
        <v>0.97</v>
      </c>
      <c r="I53" s="46">
        <v>0</v>
      </c>
      <c r="J53" s="46">
        <v>5.63</v>
      </c>
      <c r="K53" s="46">
        <v>62.82</v>
      </c>
      <c r="L53" s="46">
        <v>12.76</v>
      </c>
      <c r="M53" s="74">
        <v>0</v>
      </c>
      <c r="N53" s="73">
        <v>222.29</v>
      </c>
      <c r="O53" s="46">
        <v>100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</v>
      </c>
      <c r="Y53">
        <v>20.399999999999999</v>
      </c>
      <c r="Z53">
        <v>201.89</v>
      </c>
      <c r="AA53">
        <v>0</v>
      </c>
      <c r="AB53">
        <v>5.63</v>
      </c>
      <c r="AC53">
        <v>0</v>
      </c>
      <c r="AD53">
        <v>5.99</v>
      </c>
      <c r="AE53">
        <v>6.77</v>
      </c>
      <c r="AF53">
        <v>62.82</v>
      </c>
      <c r="AG53">
        <v>0.97</v>
      </c>
      <c r="AH53">
        <v>100</v>
      </c>
    </row>
    <row r="54" spans="1:34">
      <c r="A54" t="s">
        <v>402</v>
      </c>
      <c r="G54" t="s">
        <v>96</v>
      </c>
      <c r="H54" s="73">
        <v>0.97</v>
      </c>
      <c r="I54" s="46">
        <v>0</v>
      </c>
      <c r="J54" s="46">
        <v>5.63</v>
      </c>
      <c r="K54" s="46">
        <v>62.82</v>
      </c>
      <c r="L54" s="46">
        <v>13.34</v>
      </c>
      <c r="M54" s="74">
        <v>0</v>
      </c>
      <c r="N54" s="73">
        <v>222.29</v>
      </c>
      <c r="O54" s="46">
        <v>100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</v>
      </c>
      <c r="Y54">
        <v>20.399999999999999</v>
      </c>
      <c r="Z54">
        <v>201.89</v>
      </c>
      <c r="AA54">
        <v>0</v>
      </c>
      <c r="AB54">
        <v>5.63</v>
      </c>
      <c r="AC54">
        <v>0</v>
      </c>
      <c r="AD54">
        <v>6.57</v>
      </c>
      <c r="AE54">
        <v>6.77</v>
      </c>
      <c r="AF54">
        <v>62.82</v>
      </c>
      <c r="AG54">
        <v>0.97</v>
      </c>
      <c r="AH54">
        <v>100</v>
      </c>
    </row>
    <row r="55" spans="1:34">
      <c r="A55" t="s">
        <v>404</v>
      </c>
      <c r="G55" t="s">
        <v>97</v>
      </c>
      <c r="H55" s="73">
        <v>0.97</v>
      </c>
      <c r="I55" s="46">
        <v>0</v>
      </c>
      <c r="J55" s="46">
        <v>5.63</v>
      </c>
      <c r="K55" s="46">
        <v>62.82</v>
      </c>
      <c r="L55" s="46">
        <v>13.629999999999999</v>
      </c>
      <c r="M55" s="74">
        <v>0</v>
      </c>
      <c r="N55" s="73">
        <v>222.29</v>
      </c>
      <c r="O55" s="46">
        <v>100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</v>
      </c>
      <c r="Y55">
        <v>20.399999999999999</v>
      </c>
      <c r="Z55">
        <v>201.89</v>
      </c>
      <c r="AA55">
        <v>0</v>
      </c>
      <c r="AB55">
        <v>5.63</v>
      </c>
      <c r="AC55">
        <v>0</v>
      </c>
      <c r="AD55">
        <v>6.86</v>
      </c>
      <c r="AE55">
        <v>6.77</v>
      </c>
      <c r="AF55">
        <v>62.82</v>
      </c>
      <c r="AG55">
        <v>0.97</v>
      </c>
      <c r="AH55">
        <v>100</v>
      </c>
    </row>
    <row r="56" spans="1:34">
      <c r="A56" t="s">
        <v>404</v>
      </c>
      <c r="G56" t="s">
        <v>98</v>
      </c>
      <c r="H56" s="73">
        <v>0.97</v>
      </c>
      <c r="I56" s="46">
        <v>0</v>
      </c>
      <c r="J56" s="46">
        <v>5.63</v>
      </c>
      <c r="K56" s="46">
        <v>62.82</v>
      </c>
      <c r="L56" s="46">
        <v>14.12</v>
      </c>
      <c r="M56" s="74">
        <v>0</v>
      </c>
      <c r="N56" s="73">
        <v>222.29</v>
      </c>
      <c r="O56" s="46">
        <v>100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</v>
      </c>
      <c r="Y56">
        <v>20.399999999999999</v>
      </c>
      <c r="Z56">
        <v>201.89</v>
      </c>
      <c r="AA56">
        <v>0</v>
      </c>
      <c r="AB56">
        <v>5.63</v>
      </c>
      <c r="AC56">
        <v>0</v>
      </c>
      <c r="AD56">
        <v>7.35</v>
      </c>
      <c r="AE56">
        <v>6.77</v>
      </c>
      <c r="AF56">
        <v>62.82</v>
      </c>
      <c r="AG56">
        <v>0.97</v>
      </c>
      <c r="AH56">
        <v>100</v>
      </c>
    </row>
    <row r="57" spans="1:34">
      <c r="G57" t="s">
        <v>99</v>
      </c>
      <c r="H57" s="73">
        <v>0.97</v>
      </c>
      <c r="I57" s="46">
        <v>0</v>
      </c>
      <c r="J57" s="46">
        <v>5.63</v>
      </c>
      <c r="K57" s="46">
        <v>62.82</v>
      </c>
      <c r="L57" s="46">
        <v>14.6</v>
      </c>
      <c r="M57" s="74">
        <v>0</v>
      </c>
      <c r="N57" s="73">
        <v>222.29</v>
      </c>
      <c r="O57" s="46">
        <v>100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</v>
      </c>
      <c r="Y57">
        <v>20.399999999999999</v>
      </c>
      <c r="Z57">
        <v>201.89</v>
      </c>
      <c r="AA57">
        <v>0</v>
      </c>
      <c r="AB57">
        <v>5.63</v>
      </c>
      <c r="AC57">
        <v>0</v>
      </c>
      <c r="AD57">
        <v>7.83</v>
      </c>
      <c r="AE57">
        <v>6.77</v>
      </c>
      <c r="AF57">
        <v>62.82</v>
      </c>
      <c r="AG57">
        <v>0.97</v>
      </c>
      <c r="AH57">
        <v>100</v>
      </c>
    </row>
    <row r="58" spans="1:34">
      <c r="G58" t="s">
        <v>100</v>
      </c>
      <c r="H58" s="73">
        <v>0.97</v>
      </c>
      <c r="I58" s="46">
        <v>0</v>
      </c>
      <c r="J58" s="46">
        <v>5.63</v>
      </c>
      <c r="K58" s="46">
        <v>62.82</v>
      </c>
      <c r="L58" s="46">
        <v>14.889999999999999</v>
      </c>
      <c r="M58" s="74">
        <v>0</v>
      </c>
      <c r="N58" s="73">
        <v>222.29</v>
      </c>
      <c r="O58" s="46">
        <v>100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</v>
      </c>
      <c r="Y58">
        <v>20.399999999999999</v>
      </c>
      <c r="Z58">
        <v>201.89</v>
      </c>
      <c r="AA58">
        <v>0</v>
      </c>
      <c r="AB58">
        <v>5.63</v>
      </c>
      <c r="AC58">
        <v>0</v>
      </c>
      <c r="AD58">
        <v>8.1199999999999992</v>
      </c>
      <c r="AE58">
        <v>6.77</v>
      </c>
      <c r="AF58">
        <v>62.82</v>
      </c>
      <c r="AG58">
        <v>0.97</v>
      </c>
      <c r="AH58">
        <v>100</v>
      </c>
    </row>
    <row r="59" spans="1:34">
      <c r="G59" t="s">
        <v>101</v>
      </c>
      <c r="H59" s="73">
        <v>0.97</v>
      </c>
      <c r="I59" s="46">
        <v>0</v>
      </c>
      <c r="J59" s="46">
        <v>5.63</v>
      </c>
      <c r="K59" s="46">
        <v>62.82</v>
      </c>
      <c r="L59" s="46">
        <v>14.99</v>
      </c>
      <c r="M59" s="74">
        <v>0</v>
      </c>
      <c r="N59" s="73">
        <v>222.29</v>
      </c>
      <c r="O59" s="46">
        <v>100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</v>
      </c>
      <c r="Y59">
        <v>20.399999999999999</v>
      </c>
      <c r="Z59">
        <v>201.89</v>
      </c>
      <c r="AA59">
        <v>0</v>
      </c>
      <c r="AB59">
        <v>5.63</v>
      </c>
      <c r="AC59">
        <v>0</v>
      </c>
      <c r="AD59">
        <v>8.2200000000000006</v>
      </c>
      <c r="AE59">
        <v>6.77</v>
      </c>
      <c r="AF59">
        <v>62.82</v>
      </c>
      <c r="AG59">
        <v>0.97</v>
      </c>
      <c r="AH59">
        <v>100</v>
      </c>
    </row>
    <row r="60" spans="1:34">
      <c r="G60" t="s">
        <v>102</v>
      </c>
      <c r="H60" s="73">
        <v>0.97</v>
      </c>
      <c r="I60" s="46">
        <v>0</v>
      </c>
      <c r="J60" s="46">
        <v>5.63</v>
      </c>
      <c r="K60" s="46">
        <v>62.82</v>
      </c>
      <c r="L60" s="46">
        <v>14.5</v>
      </c>
      <c r="M60" s="74">
        <v>0</v>
      </c>
      <c r="N60" s="73">
        <v>222.29</v>
      </c>
      <c r="O60" s="46">
        <v>100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</v>
      </c>
      <c r="Y60">
        <v>20.399999999999999</v>
      </c>
      <c r="Z60">
        <v>201.89</v>
      </c>
      <c r="AA60">
        <v>0</v>
      </c>
      <c r="AB60">
        <v>5.63</v>
      </c>
      <c r="AC60">
        <v>0</v>
      </c>
      <c r="AD60">
        <v>7.73</v>
      </c>
      <c r="AE60">
        <v>6.77</v>
      </c>
      <c r="AF60">
        <v>62.82</v>
      </c>
      <c r="AG60">
        <v>0.97</v>
      </c>
      <c r="AH60">
        <v>100</v>
      </c>
    </row>
    <row r="61" spans="1:34">
      <c r="G61" t="s">
        <v>103</v>
      </c>
      <c r="H61" s="73">
        <v>0.97</v>
      </c>
      <c r="I61" s="46">
        <v>0</v>
      </c>
      <c r="J61" s="46">
        <v>5.63</v>
      </c>
      <c r="K61" s="46">
        <v>62.82</v>
      </c>
      <c r="L61" s="46">
        <v>13.73</v>
      </c>
      <c r="M61" s="74">
        <v>0</v>
      </c>
      <c r="N61" s="73">
        <v>222.29</v>
      </c>
      <c r="O61" s="46">
        <v>100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0</v>
      </c>
      <c r="Y61">
        <v>20.399999999999999</v>
      </c>
      <c r="Z61">
        <v>201.89</v>
      </c>
      <c r="AA61">
        <v>0</v>
      </c>
      <c r="AB61">
        <v>5.63</v>
      </c>
      <c r="AC61">
        <v>0</v>
      </c>
      <c r="AD61">
        <v>6.96</v>
      </c>
      <c r="AE61">
        <v>6.77</v>
      </c>
      <c r="AF61">
        <v>62.82</v>
      </c>
      <c r="AG61">
        <v>0.97</v>
      </c>
      <c r="AH61">
        <v>100</v>
      </c>
    </row>
    <row r="62" spans="1:34">
      <c r="G62" t="s">
        <v>104</v>
      </c>
      <c r="H62" s="73">
        <v>0.97</v>
      </c>
      <c r="I62" s="46">
        <v>0</v>
      </c>
      <c r="J62" s="46">
        <v>5.63</v>
      </c>
      <c r="K62" s="46">
        <v>62.82</v>
      </c>
      <c r="L62" s="46">
        <v>12.57</v>
      </c>
      <c r="M62" s="74">
        <v>0</v>
      </c>
      <c r="N62" s="73">
        <v>222.29</v>
      </c>
      <c r="O62" s="46">
        <v>100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0</v>
      </c>
      <c r="Y62">
        <v>20.399999999999999</v>
      </c>
      <c r="Z62">
        <v>201.89</v>
      </c>
      <c r="AA62">
        <v>0</v>
      </c>
      <c r="AB62">
        <v>5.63</v>
      </c>
      <c r="AC62">
        <v>0</v>
      </c>
      <c r="AD62">
        <v>5.8</v>
      </c>
      <c r="AE62">
        <v>6.77</v>
      </c>
      <c r="AF62">
        <v>62.82</v>
      </c>
      <c r="AG62">
        <v>0.97</v>
      </c>
      <c r="AH62">
        <v>100</v>
      </c>
    </row>
    <row r="63" spans="1:34">
      <c r="G63" t="s">
        <v>105</v>
      </c>
      <c r="H63" s="73">
        <v>0.97</v>
      </c>
      <c r="I63" s="46">
        <v>0</v>
      </c>
      <c r="J63" s="46">
        <v>5.63</v>
      </c>
      <c r="K63" s="46">
        <v>62.82</v>
      </c>
      <c r="L63" s="46">
        <v>12.09</v>
      </c>
      <c r="M63" s="74">
        <v>0</v>
      </c>
      <c r="N63" s="73">
        <v>222.29</v>
      </c>
      <c r="O63" s="46">
        <v>100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</v>
      </c>
      <c r="Y63">
        <v>20.399999999999999</v>
      </c>
      <c r="Z63">
        <v>201.89</v>
      </c>
      <c r="AA63">
        <v>0</v>
      </c>
      <c r="AB63">
        <v>5.63</v>
      </c>
      <c r="AC63">
        <v>0</v>
      </c>
      <c r="AD63">
        <v>5.32</v>
      </c>
      <c r="AE63">
        <v>6.77</v>
      </c>
      <c r="AF63">
        <v>62.82</v>
      </c>
      <c r="AG63">
        <v>0.97</v>
      </c>
      <c r="AH63">
        <v>100</v>
      </c>
    </row>
    <row r="64" spans="1:34">
      <c r="G64" t="s">
        <v>106</v>
      </c>
      <c r="H64" s="73">
        <v>0.97</v>
      </c>
      <c r="I64" s="46">
        <v>0</v>
      </c>
      <c r="J64" s="46">
        <v>5.63</v>
      </c>
      <c r="K64" s="46">
        <v>62.82</v>
      </c>
      <c r="L64" s="46">
        <v>11.41</v>
      </c>
      <c r="M64" s="74">
        <v>0</v>
      </c>
      <c r="N64" s="73">
        <v>222.29</v>
      </c>
      <c r="O64" s="46">
        <v>100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</v>
      </c>
      <c r="Y64">
        <v>20.399999999999999</v>
      </c>
      <c r="Z64">
        <v>201.89</v>
      </c>
      <c r="AA64">
        <v>0</v>
      </c>
      <c r="AB64">
        <v>5.63</v>
      </c>
      <c r="AC64">
        <v>0</v>
      </c>
      <c r="AD64">
        <v>4.6399999999999997</v>
      </c>
      <c r="AE64">
        <v>6.77</v>
      </c>
      <c r="AF64">
        <v>62.82</v>
      </c>
      <c r="AG64">
        <v>0.97</v>
      </c>
      <c r="AH64">
        <v>100</v>
      </c>
    </row>
    <row r="65" spans="7:34">
      <c r="G65" t="s">
        <v>107</v>
      </c>
      <c r="H65" s="73">
        <v>0.97</v>
      </c>
      <c r="I65" s="46">
        <v>0</v>
      </c>
      <c r="J65" s="46">
        <v>5.63</v>
      </c>
      <c r="K65" s="46">
        <v>62.82</v>
      </c>
      <c r="L65" s="46">
        <v>10.829999999999998</v>
      </c>
      <c r="M65" s="74">
        <v>0</v>
      </c>
      <c r="N65" s="73">
        <v>222.29</v>
      </c>
      <c r="O65" s="46">
        <v>100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</v>
      </c>
      <c r="Y65">
        <v>20.399999999999999</v>
      </c>
      <c r="Z65">
        <v>201.89</v>
      </c>
      <c r="AA65">
        <v>0</v>
      </c>
      <c r="AB65">
        <v>5.63</v>
      </c>
      <c r="AC65">
        <v>0</v>
      </c>
      <c r="AD65">
        <v>4.0599999999999996</v>
      </c>
      <c r="AE65">
        <v>6.77</v>
      </c>
      <c r="AF65">
        <v>62.82</v>
      </c>
      <c r="AG65">
        <v>0.97</v>
      </c>
      <c r="AH65">
        <v>100</v>
      </c>
    </row>
    <row r="66" spans="7:34">
      <c r="G66" t="s">
        <v>108</v>
      </c>
      <c r="H66" s="73">
        <v>0.97</v>
      </c>
      <c r="I66" s="46">
        <v>0</v>
      </c>
      <c r="J66" s="46">
        <v>5.63</v>
      </c>
      <c r="K66" s="46">
        <v>62.82</v>
      </c>
      <c r="L66" s="46">
        <v>10.44</v>
      </c>
      <c r="M66" s="74">
        <v>0</v>
      </c>
      <c r="N66" s="73">
        <v>222.29</v>
      </c>
      <c r="O66" s="46">
        <v>100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</v>
      </c>
      <c r="Y66">
        <v>20.399999999999999</v>
      </c>
      <c r="Z66">
        <v>201.89</v>
      </c>
      <c r="AA66">
        <v>0</v>
      </c>
      <c r="AB66">
        <v>5.63</v>
      </c>
      <c r="AC66">
        <v>0</v>
      </c>
      <c r="AD66">
        <v>3.67</v>
      </c>
      <c r="AE66">
        <v>6.77</v>
      </c>
      <c r="AF66">
        <v>62.82</v>
      </c>
      <c r="AG66">
        <v>0.97</v>
      </c>
      <c r="AH66">
        <v>100</v>
      </c>
    </row>
    <row r="67" spans="7:34">
      <c r="G67" t="s">
        <v>109</v>
      </c>
      <c r="H67" s="73">
        <v>0.87</v>
      </c>
      <c r="I67" s="46">
        <v>0</v>
      </c>
      <c r="J67" s="46">
        <v>5.63</v>
      </c>
      <c r="K67" s="46">
        <v>62.82</v>
      </c>
      <c r="L67" s="46">
        <v>10.399999999999999</v>
      </c>
      <c r="M67" s="74">
        <v>0</v>
      </c>
      <c r="N67" s="73">
        <v>222.29</v>
      </c>
      <c r="O67" s="46">
        <v>100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20.399999999999999</v>
      </c>
      <c r="Z67">
        <v>201.89</v>
      </c>
      <c r="AA67">
        <v>0</v>
      </c>
      <c r="AB67">
        <v>5.63</v>
      </c>
      <c r="AC67">
        <v>0</v>
      </c>
      <c r="AD67">
        <v>3.63</v>
      </c>
      <c r="AE67">
        <v>6.77</v>
      </c>
      <c r="AF67">
        <v>62.82</v>
      </c>
      <c r="AG67">
        <v>0.87</v>
      </c>
      <c r="AH67">
        <v>100</v>
      </c>
    </row>
    <row r="68" spans="7:34">
      <c r="G68" t="s">
        <v>110</v>
      </c>
      <c r="H68" s="73">
        <v>0.87</v>
      </c>
      <c r="I68" s="46">
        <v>0</v>
      </c>
      <c r="J68" s="46">
        <v>5.63</v>
      </c>
      <c r="K68" s="46">
        <v>62.82</v>
      </c>
      <c r="L68" s="46">
        <v>10.27</v>
      </c>
      <c r="M68" s="74">
        <v>0</v>
      </c>
      <c r="N68" s="73">
        <v>222.29</v>
      </c>
      <c r="O68" s="46">
        <v>100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20.399999999999999</v>
      </c>
      <c r="Z68">
        <v>201.89</v>
      </c>
      <c r="AA68">
        <v>0</v>
      </c>
      <c r="AB68">
        <v>5.63</v>
      </c>
      <c r="AC68">
        <v>0</v>
      </c>
      <c r="AD68">
        <v>3.5</v>
      </c>
      <c r="AE68">
        <v>6.77</v>
      </c>
      <c r="AF68">
        <v>62.82</v>
      </c>
      <c r="AG68">
        <v>0.87</v>
      </c>
      <c r="AH68">
        <v>100</v>
      </c>
    </row>
    <row r="69" spans="7:34">
      <c r="G69" t="s">
        <v>111</v>
      </c>
      <c r="H69" s="73">
        <v>0.87</v>
      </c>
      <c r="I69" s="46">
        <v>0</v>
      </c>
      <c r="J69" s="46">
        <v>5.63</v>
      </c>
      <c r="K69" s="46">
        <v>62.82</v>
      </c>
      <c r="L69" s="46">
        <v>9.86</v>
      </c>
      <c r="M69" s="74">
        <v>0</v>
      </c>
      <c r="N69" s="73">
        <v>222.29</v>
      </c>
      <c r="O69" s="46">
        <v>100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20.399999999999999</v>
      </c>
      <c r="Z69">
        <v>201.89</v>
      </c>
      <c r="AA69">
        <v>0</v>
      </c>
      <c r="AB69">
        <v>5.63</v>
      </c>
      <c r="AC69">
        <v>0</v>
      </c>
      <c r="AD69">
        <v>3.09</v>
      </c>
      <c r="AE69">
        <v>6.77</v>
      </c>
      <c r="AF69">
        <v>62.82</v>
      </c>
      <c r="AG69">
        <v>0.87</v>
      </c>
      <c r="AH69">
        <v>100</v>
      </c>
    </row>
    <row r="70" spans="7:34">
      <c r="G70" t="s">
        <v>112</v>
      </c>
      <c r="H70" s="73">
        <v>0.87</v>
      </c>
      <c r="I70" s="46">
        <v>0</v>
      </c>
      <c r="J70" s="46">
        <v>5.63</v>
      </c>
      <c r="K70" s="46">
        <v>62.82</v>
      </c>
      <c r="L70" s="46">
        <v>9.18</v>
      </c>
      <c r="M70" s="74">
        <v>0</v>
      </c>
      <c r="N70" s="73">
        <v>222.29</v>
      </c>
      <c r="O70" s="46">
        <v>100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20.399999999999999</v>
      </c>
      <c r="Z70">
        <v>201.89</v>
      </c>
      <c r="AA70">
        <v>0</v>
      </c>
      <c r="AB70">
        <v>5.63</v>
      </c>
      <c r="AC70">
        <v>0</v>
      </c>
      <c r="AD70">
        <v>2.41</v>
      </c>
      <c r="AE70">
        <v>6.77</v>
      </c>
      <c r="AF70">
        <v>62.82</v>
      </c>
      <c r="AG70">
        <v>0.87</v>
      </c>
      <c r="AH70">
        <v>100</v>
      </c>
    </row>
    <row r="71" spans="7:34">
      <c r="G71" t="s">
        <v>113</v>
      </c>
      <c r="H71" s="73">
        <v>0.77</v>
      </c>
      <c r="I71" s="46">
        <v>0</v>
      </c>
      <c r="J71" s="46">
        <v>5.72</v>
      </c>
      <c r="K71" s="46">
        <v>62.82</v>
      </c>
      <c r="L71" s="46">
        <v>8.17</v>
      </c>
      <c r="M71" s="74">
        <v>0</v>
      </c>
      <c r="N71" s="73">
        <v>222.29</v>
      </c>
      <c r="O71" s="46">
        <v>100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20.399999999999999</v>
      </c>
      <c r="Z71">
        <v>201.89</v>
      </c>
      <c r="AA71">
        <v>0</v>
      </c>
      <c r="AB71">
        <v>5.72</v>
      </c>
      <c r="AC71">
        <v>0</v>
      </c>
      <c r="AD71">
        <v>1.4</v>
      </c>
      <c r="AE71">
        <v>6.77</v>
      </c>
      <c r="AF71">
        <v>62.82</v>
      </c>
      <c r="AG71">
        <v>0.77</v>
      </c>
      <c r="AH71">
        <v>100</v>
      </c>
    </row>
    <row r="72" spans="7:34">
      <c r="G72" t="s">
        <v>114</v>
      </c>
      <c r="H72" s="73">
        <v>0.77</v>
      </c>
      <c r="I72" s="46">
        <v>0</v>
      </c>
      <c r="J72" s="46">
        <v>5.72</v>
      </c>
      <c r="K72" s="46">
        <v>62.82</v>
      </c>
      <c r="L72" s="46">
        <v>7.83</v>
      </c>
      <c r="M72" s="74">
        <v>0</v>
      </c>
      <c r="N72" s="73">
        <v>222.29</v>
      </c>
      <c r="O72" s="46">
        <v>100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20.399999999999999</v>
      </c>
      <c r="Z72">
        <v>201.89</v>
      </c>
      <c r="AA72">
        <v>0</v>
      </c>
      <c r="AB72">
        <v>5.72</v>
      </c>
      <c r="AC72">
        <v>0</v>
      </c>
      <c r="AD72">
        <v>1.06</v>
      </c>
      <c r="AE72">
        <v>6.77</v>
      </c>
      <c r="AF72">
        <v>62.82</v>
      </c>
      <c r="AG72">
        <v>0.77</v>
      </c>
      <c r="AH72">
        <v>100</v>
      </c>
    </row>
    <row r="73" spans="7:34">
      <c r="G73" t="s">
        <v>115</v>
      </c>
      <c r="H73" s="73">
        <v>0.77</v>
      </c>
      <c r="I73" s="46">
        <v>0</v>
      </c>
      <c r="J73" s="46">
        <v>5.72</v>
      </c>
      <c r="K73" s="46">
        <v>62.82</v>
      </c>
      <c r="L73" s="46">
        <v>7.5699999999999994</v>
      </c>
      <c r="M73" s="74">
        <v>0</v>
      </c>
      <c r="N73" s="73">
        <v>222.29</v>
      </c>
      <c r="O73" s="46">
        <v>100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20.399999999999999</v>
      </c>
      <c r="Z73">
        <v>201.89</v>
      </c>
      <c r="AA73">
        <v>0</v>
      </c>
      <c r="AB73">
        <v>5.72</v>
      </c>
      <c r="AC73">
        <v>0</v>
      </c>
      <c r="AD73">
        <v>0.8</v>
      </c>
      <c r="AE73">
        <v>6.77</v>
      </c>
      <c r="AF73">
        <v>62.82</v>
      </c>
      <c r="AG73">
        <v>0.77</v>
      </c>
      <c r="AH73">
        <v>100</v>
      </c>
    </row>
    <row r="74" spans="7:34">
      <c r="G74" t="s">
        <v>116</v>
      </c>
      <c r="H74" s="73">
        <v>0.77</v>
      </c>
      <c r="I74" s="46">
        <v>0</v>
      </c>
      <c r="J74" s="46">
        <v>5.72</v>
      </c>
      <c r="K74" s="46">
        <v>62.82</v>
      </c>
      <c r="L74" s="46">
        <v>7.21</v>
      </c>
      <c r="M74" s="74">
        <v>0</v>
      </c>
      <c r="N74" s="73">
        <v>222.29</v>
      </c>
      <c r="O74" s="46">
        <v>100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20.399999999999999</v>
      </c>
      <c r="Z74">
        <v>201.89</v>
      </c>
      <c r="AA74">
        <v>0</v>
      </c>
      <c r="AB74">
        <v>5.72</v>
      </c>
      <c r="AC74">
        <v>0</v>
      </c>
      <c r="AD74">
        <v>0.44</v>
      </c>
      <c r="AE74">
        <v>6.77</v>
      </c>
      <c r="AF74">
        <v>62.82</v>
      </c>
      <c r="AG74">
        <v>0.77</v>
      </c>
      <c r="AH74">
        <v>100</v>
      </c>
    </row>
    <row r="75" spans="7:34">
      <c r="G75" t="s">
        <v>117</v>
      </c>
      <c r="H75" s="73">
        <v>0.72</v>
      </c>
      <c r="I75" s="46">
        <v>0</v>
      </c>
      <c r="J75" s="46">
        <v>5.72</v>
      </c>
      <c r="K75" s="46">
        <v>62.82</v>
      </c>
      <c r="L75" s="46">
        <v>6.9499999999999993</v>
      </c>
      <c r="M75" s="74">
        <v>0</v>
      </c>
      <c r="N75" s="73">
        <v>20.399999999999999</v>
      </c>
      <c r="O75" s="46">
        <v>200</v>
      </c>
      <c r="P75" s="46">
        <v>0</v>
      </c>
      <c r="Q75" s="46">
        <v>0</v>
      </c>
      <c r="R75" s="46">
        <v>0</v>
      </c>
      <c r="S75" s="74">
        <v>0</v>
      </c>
      <c r="W75">
        <v>100</v>
      </c>
      <c r="X75">
        <v>0</v>
      </c>
      <c r="Y75">
        <v>20.399999999999999</v>
      </c>
      <c r="Z75">
        <v>0</v>
      </c>
      <c r="AA75">
        <v>0</v>
      </c>
      <c r="AB75">
        <v>5.72</v>
      </c>
      <c r="AC75">
        <v>100</v>
      </c>
      <c r="AD75">
        <v>0.18</v>
      </c>
      <c r="AE75">
        <v>6.77</v>
      </c>
      <c r="AF75">
        <v>62.82</v>
      </c>
      <c r="AG75">
        <v>0.72</v>
      </c>
      <c r="AH75">
        <v>0</v>
      </c>
    </row>
    <row r="76" spans="7:34">
      <c r="G76" t="s">
        <v>118</v>
      </c>
      <c r="H76" s="73">
        <v>0.72</v>
      </c>
      <c r="I76" s="46">
        <v>0</v>
      </c>
      <c r="J76" s="46">
        <v>5.72</v>
      </c>
      <c r="K76" s="46">
        <v>62.82</v>
      </c>
      <c r="L76" s="46">
        <v>6.77</v>
      </c>
      <c r="M76" s="74">
        <v>0</v>
      </c>
      <c r="N76" s="73">
        <v>20.399999999999999</v>
      </c>
      <c r="O76" s="46">
        <v>200</v>
      </c>
      <c r="P76" s="46">
        <v>0</v>
      </c>
      <c r="Q76" s="46">
        <v>0</v>
      </c>
      <c r="R76" s="46">
        <v>0</v>
      </c>
      <c r="S76" s="74">
        <v>0</v>
      </c>
      <c r="W76">
        <v>100</v>
      </c>
      <c r="X76">
        <v>0</v>
      </c>
      <c r="Y76">
        <v>20.399999999999999</v>
      </c>
      <c r="Z76">
        <v>0</v>
      </c>
      <c r="AA76">
        <v>0</v>
      </c>
      <c r="AB76">
        <v>5.72</v>
      </c>
      <c r="AC76">
        <v>100</v>
      </c>
      <c r="AD76">
        <v>0</v>
      </c>
      <c r="AE76">
        <v>6.77</v>
      </c>
      <c r="AF76">
        <v>62.82</v>
      </c>
      <c r="AG76">
        <v>0.72</v>
      </c>
      <c r="AH76">
        <v>0</v>
      </c>
    </row>
    <row r="77" spans="7:34">
      <c r="G77" t="s">
        <v>119</v>
      </c>
      <c r="H77" s="73">
        <v>0.72</v>
      </c>
      <c r="I77" s="46">
        <v>0</v>
      </c>
      <c r="J77" s="46">
        <v>5.72</v>
      </c>
      <c r="K77" s="46">
        <v>62.82</v>
      </c>
      <c r="L77" s="46">
        <v>6.77</v>
      </c>
      <c r="M77" s="74">
        <v>0</v>
      </c>
      <c r="N77" s="73">
        <v>20.399999999999999</v>
      </c>
      <c r="O77" s="46">
        <v>200</v>
      </c>
      <c r="P77" s="46">
        <v>0</v>
      </c>
      <c r="Q77" s="46">
        <v>0</v>
      </c>
      <c r="R77" s="46">
        <v>0</v>
      </c>
      <c r="S77" s="74">
        <v>0</v>
      </c>
      <c r="W77">
        <v>100</v>
      </c>
      <c r="X77">
        <v>0</v>
      </c>
      <c r="Y77">
        <v>20.399999999999999</v>
      </c>
      <c r="Z77">
        <v>0</v>
      </c>
      <c r="AA77">
        <v>0</v>
      </c>
      <c r="AB77">
        <v>5.72</v>
      </c>
      <c r="AC77">
        <v>100</v>
      </c>
      <c r="AD77">
        <v>0</v>
      </c>
      <c r="AE77">
        <v>6.77</v>
      </c>
      <c r="AF77">
        <v>62.82</v>
      </c>
      <c r="AG77">
        <v>0.72</v>
      </c>
      <c r="AH77">
        <v>0</v>
      </c>
    </row>
    <row r="78" spans="7:34">
      <c r="G78" t="s">
        <v>120</v>
      </c>
      <c r="H78" s="73">
        <v>0.72</v>
      </c>
      <c r="I78" s="46">
        <v>0</v>
      </c>
      <c r="J78" s="46">
        <v>5.72</v>
      </c>
      <c r="K78" s="46">
        <v>62.82</v>
      </c>
      <c r="L78" s="46">
        <v>6.77</v>
      </c>
      <c r="M78" s="74">
        <v>0</v>
      </c>
      <c r="N78" s="73">
        <v>20.399999999999999</v>
      </c>
      <c r="O78" s="46">
        <v>200</v>
      </c>
      <c r="P78" s="46">
        <v>0</v>
      </c>
      <c r="Q78" s="46">
        <v>0</v>
      </c>
      <c r="R78" s="46">
        <v>0</v>
      </c>
      <c r="S78" s="74">
        <v>0</v>
      </c>
      <c r="W78">
        <v>100</v>
      </c>
      <c r="X78">
        <v>0</v>
      </c>
      <c r="Y78">
        <v>20.399999999999999</v>
      </c>
      <c r="Z78">
        <v>0</v>
      </c>
      <c r="AA78">
        <v>0</v>
      </c>
      <c r="AB78">
        <v>5.72</v>
      </c>
      <c r="AC78">
        <v>100</v>
      </c>
      <c r="AD78">
        <v>0</v>
      </c>
      <c r="AE78">
        <v>6.77</v>
      </c>
      <c r="AF78">
        <v>62.82</v>
      </c>
      <c r="AG78">
        <v>0.72</v>
      </c>
      <c r="AH78">
        <v>0</v>
      </c>
    </row>
    <row r="79" spans="7:34">
      <c r="G79" t="s">
        <v>121</v>
      </c>
      <c r="H79" s="73">
        <v>0.72</v>
      </c>
      <c r="I79" s="46">
        <v>0</v>
      </c>
      <c r="J79" s="46">
        <v>5.81</v>
      </c>
      <c r="K79" s="46">
        <v>62.82</v>
      </c>
      <c r="L79" s="46">
        <v>6.77</v>
      </c>
      <c r="M79" s="74">
        <v>0</v>
      </c>
      <c r="N79" s="73">
        <v>20.399999999999999</v>
      </c>
      <c r="O79" s="46">
        <v>200</v>
      </c>
      <c r="P79" s="46">
        <v>0</v>
      </c>
      <c r="Q79" s="46">
        <v>0</v>
      </c>
      <c r="R79" s="46">
        <v>0</v>
      </c>
      <c r="S79" s="74">
        <v>0</v>
      </c>
      <c r="W79">
        <v>100</v>
      </c>
      <c r="X79">
        <v>0</v>
      </c>
      <c r="Y79">
        <v>20.399999999999999</v>
      </c>
      <c r="Z79">
        <v>0</v>
      </c>
      <c r="AA79">
        <v>0</v>
      </c>
      <c r="AB79">
        <v>5.81</v>
      </c>
      <c r="AC79">
        <v>100</v>
      </c>
      <c r="AD79">
        <v>0</v>
      </c>
      <c r="AE79">
        <v>6.77</v>
      </c>
      <c r="AF79">
        <v>62.82</v>
      </c>
      <c r="AG79">
        <v>0.72</v>
      </c>
      <c r="AH79">
        <v>0</v>
      </c>
    </row>
    <row r="80" spans="7:34">
      <c r="G80" t="s">
        <v>122</v>
      </c>
      <c r="H80" s="73">
        <v>0.72</v>
      </c>
      <c r="I80" s="46">
        <v>0</v>
      </c>
      <c r="J80" s="46">
        <v>5.81</v>
      </c>
      <c r="K80" s="46">
        <v>62.82</v>
      </c>
      <c r="L80" s="46">
        <v>6.77</v>
      </c>
      <c r="M80" s="74">
        <v>0</v>
      </c>
      <c r="N80" s="73">
        <v>20.399999999999999</v>
      </c>
      <c r="O80" s="46">
        <v>200</v>
      </c>
      <c r="P80" s="46">
        <v>0</v>
      </c>
      <c r="Q80" s="46">
        <v>0</v>
      </c>
      <c r="R80" s="46">
        <v>0</v>
      </c>
      <c r="S80" s="74">
        <v>0</v>
      </c>
      <c r="W80">
        <v>100</v>
      </c>
      <c r="X80">
        <v>0</v>
      </c>
      <c r="Y80">
        <v>20.399999999999999</v>
      </c>
      <c r="Z80">
        <v>0</v>
      </c>
      <c r="AA80">
        <v>0</v>
      </c>
      <c r="AB80">
        <v>5.81</v>
      </c>
      <c r="AC80">
        <v>100</v>
      </c>
      <c r="AD80">
        <v>0</v>
      </c>
      <c r="AE80">
        <v>6.77</v>
      </c>
      <c r="AF80">
        <v>62.82</v>
      </c>
      <c r="AG80">
        <v>0.72</v>
      </c>
      <c r="AH80">
        <v>0</v>
      </c>
    </row>
    <row r="81" spans="7:34">
      <c r="G81" t="s">
        <v>123</v>
      </c>
      <c r="H81" s="73">
        <v>0.72</v>
      </c>
      <c r="I81" s="46">
        <v>0</v>
      </c>
      <c r="J81" s="46">
        <v>5.81</v>
      </c>
      <c r="K81" s="46">
        <v>62.82</v>
      </c>
      <c r="L81" s="46">
        <v>6.77</v>
      </c>
      <c r="M81" s="74">
        <v>0</v>
      </c>
      <c r="N81" s="73">
        <v>20.399999999999999</v>
      </c>
      <c r="O81" s="46">
        <v>200</v>
      </c>
      <c r="P81" s="46">
        <v>0</v>
      </c>
      <c r="Q81" s="46">
        <v>0</v>
      </c>
      <c r="R81" s="46">
        <v>0</v>
      </c>
      <c r="S81" s="74">
        <v>0</v>
      </c>
      <c r="W81">
        <v>100</v>
      </c>
      <c r="X81">
        <v>0</v>
      </c>
      <c r="Y81">
        <v>20.399999999999999</v>
      </c>
      <c r="Z81">
        <v>0</v>
      </c>
      <c r="AA81">
        <v>0</v>
      </c>
      <c r="AB81">
        <v>5.81</v>
      </c>
      <c r="AC81">
        <v>100</v>
      </c>
      <c r="AD81">
        <v>0</v>
      </c>
      <c r="AE81">
        <v>6.77</v>
      </c>
      <c r="AF81">
        <v>62.82</v>
      </c>
      <c r="AG81">
        <v>0.72</v>
      </c>
      <c r="AH81">
        <v>0</v>
      </c>
    </row>
    <row r="82" spans="7:34">
      <c r="G82" t="s">
        <v>124</v>
      </c>
      <c r="H82" s="73">
        <v>0.72</v>
      </c>
      <c r="I82" s="46">
        <v>0</v>
      </c>
      <c r="J82" s="46">
        <v>5.81</v>
      </c>
      <c r="K82" s="46">
        <v>62.82</v>
      </c>
      <c r="L82" s="46">
        <v>6.77</v>
      </c>
      <c r="M82" s="74">
        <v>0</v>
      </c>
      <c r="N82" s="73">
        <v>20.399999999999999</v>
      </c>
      <c r="O82" s="46">
        <v>200</v>
      </c>
      <c r="P82" s="46">
        <v>0</v>
      </c>
      <c r="Q82" s="46">
        <v>0</v>
      </c>
      <c r="R82" s="46">
        <v>0</v>
      </c>
      <c r="S82" s="74">
        <v>0</v>
      </c>
      <c r="W82">
        <v>100</v>
      </c>
      <c r="X82">
        <v>0</v>
      </c>
      <c r="Y82">
        <v>20.399999999999999</v>
      </c>
      <c r="Z82">
        <v>0</v>
      </c>
      <c r="AA82">
        <v>0</v>
      </c>
      <c r="AB82">
        <v>5.81</v>
      </c>
      <c r="AC82">
        <v>100</v>
      </c>
      <c r="AD82">
        <v>0</v>
      </c>
      <c r="AE82">
        <v>6.77</v>
      </c>
      <c r="AF82">
        <v>62.82</v>
      </c>
      <c r="AG82">
        <v>0.72</v>
      </c>
      <c r="AH82">
        <v>0</v>
      </c>
    </row>
    <row r="83" spans="7:34">
      <c r="G83" t="s">
        <v>125</v>
      </c>
      <c r="H83" s="73">
        <v>0.72</v>
      </c>
      <c r="I83" s="46">
        <v>0</v>
      </c>
      <c r="J83" s="46">
        <v>5.91</v>
      </c>
      <c r="K83" s="46">
        <v>62.82</v>
      </c>
      <c r="L83" s="46">
        <v>6.77</v>
      </c>
      <c r="M83" s="74">
        <v>0</v>
      </c>
      <c r="N83" s="73">
        <v>20.399999999999999</v>
      </c>
      <c r="O83" s="46">
        <v>200</v>
      </c>
      <c r="P83" s="46">
        <v>0</v>
      </c>
      <c r="Q83" s="46">
        <v>0</v>
      </c>
      <c r="R83" s="46">
        <v>0</v>
      </c>
      <c r="S83" s="74">
        <v>0</v>
      </c>
      <c r="W83">
        <v>100</v>
      </c>
      <c r="X83">
        <v>0</v>
      </c>
      <c r="Y83">
        <v>20.399999999999999</v>
      </c>
      <c r="Z83">
        <v>0</v>
      </c>
      <c r="AA83">
        <v>0</v>
      </c>
      <c r="AB83">
        <v>5.91</v>
      </c>
      <c r="AC83">
        <v>100</v>
      </c>
      <c r="AD83">
        <v>0</v>
      </c>
      <c r="AE83">
        <v>6.77</v>
      </c>
      <c r="AF83">
        <v>62.82</v>
      </c>
      <c r="AG83">
        <v>0.72</v>
      </c>
      <c r="AH83">
        <v>0</v>
      </c>
    </row>
    <row r="84" spans="7:34">
      <c r="G84" t="s">
        <v>126</v>
      </c>
      <c r="H84" s="73">
        <v>0.72</v>
      </c>
      <c r="I84" s="46">
        <v>0</v>
      </c>
      <c r="J84" s="46">
        <v>5.91</v>
      </c>
      <c r="K84" s="46">
        <v>62.82</v>
      </c>
      <c r="L84" s="46">
        <v>6.77</v>
      </c>
      <c r="M84" s="74">
        <v>0</v>
      </c>
      <c r="N84" s="73">
        <v>20.399999999999999</v>
      </c>
      <c r="O84" s="46">
        <v>200</v>
      </c>
      <c r="P84" s="46">
        <v>0</v>
      </c>
      <c r="Q84" s="46">
        <v>0</v>
      </c>
      <c r="R84" s="46">
        <v>0</v>
      </c>
      <c r="S84" s="74">
        <v>0</v>
      </c>
      <c r="W84">
        <v>100</v>
      </c>
      <c r="X84">
        <v>0</v>
      </c>
      <c r="Y84">
        <v>20.399999999999999</v>
      </c>
      <c r="Z84">
        <v>0</v>
      </c>
      <c r="AA84">
        <v>0</v>
      </c>
      <c r="AB84">
        <v>5.91</v>
      </c>
      <c r="AC84">
        <v>100</v>
      </c>
      <c r="AD84">
        <v>0</v>
      </c>
      <c r="AE84">
        <v>6.77</v>
      </c>
      <c r="AF84">
        <v>62.82</v>
      </c>
      <c r="AG84">
        <v>0.72</v>
      </c>
      <c r="AH84">
        <v>0</v>
      </c>
    </row>
    <row r="85" spans="7:34">
      <c r="G85" t="s">
        <v>127</v>
      </c>
      <c r="H85" s="73">
        <v>0.72</v>
      </c>
      <c r="I85" s="46">
        <v>0</v>
      </c>
      <c r="J85" s="46">
        <v>5.91</v>
      </c>
      <c r="K85" s="46">
        <v>62.82</v>
      </c>
      <c r="L85" s="46">
        <v>6.77</v>
      </c>
      <c r="M85" s="74">
        <v>0</v>
      </c>
      <c r="N85" s="73">
        <v>20.399999999999999</v>
      </c>
      <c r="O85" s="46">
        <v>200</v>
      </c>
      <c r="P85" s="46">
        <v>0</v>
      </c>
      <c r="Q85" s="46">
        <v>0</v>
      </c>
      <c r="R85" s="46">
        <v>0</v>
      </c>
      <c r="S85" s="74">
        <v>0</v>
      </c>
      <c r="W85">
        <v>100</v>
      </c>
      <c r="X85">
        <v>0</v>
      </c>
      <c r="Y85">
        <v>20.399999999999999</v>
      </c>
      <c r="Z85">
        <v>0</v>
      </c>
      <c r="AA85">
        <v>0</v>
      </c>
      <c r="AB85">
        <v>5.91</v>
      </c>
      <c r="AC85">
        <v>100</v>
      </c>
      <c r="AD85">
        <v>0</v>
      </c>
      <c r="AE85">
        <v>6.77</v>
      </c>
      <c r="AF85">
        <v>62.82</v>
      </c>
      <c r="AG85">
        <v>0.72</v>
      </c>
      <c r="AH85">
        <v>0</v>
      </c>
    </row>
    <row r="86" spans="7:34">
      <c r="G86" t="s">
        <v>128</v>
      </c>
      <c r="H86" s="73">
        <v>0.72</v>
      </c>
      <c r="I86" s="46">
        <v>0</v>
      </c>
      <c r="J86" s="46">
        <v>5.91</v>
      </c>
      <c r="K86" s="46">
        <v>62.82</v>
      </c>
      <c r="L86" s="46">
        <v>6.77</v>
      </c>
      <c r="M86" s="74">
        <v>0</v>
      </c>
      <c r="N86" s="73">
        <v>20.399999999999999</v>
      </c>
      <c r="O86" s="46">
        <v>200</v>
      </c>
      <c r="P86" s="46">
        <v>0</v>
      </c>
      <c r="Q86" s="46">
        <v>0</v>
      </c>
      <c r="R86" s="46">
        <v>0</v>
      </c>
      <c r="S86" s="74">
        <v>0</v>
      </c>
      <c r="W86">
        <v>100</v>
      </c>
      <c r="X86">
        <v>0</v>
      </c>
      <c r="Y86">
        <v>20.399999999999999</v>
      </c>
      <c r="Z86">
        <v>0</v>
      </c>
      <c r="AA86">
        <v>0</v>
      </c>
      <c r="AB86">
        <v>5.91</v>
      </c>
      <c r="AC86">
        <v>100</v>
      </c>
      <c r="AD86">
        <v>0</v>
      </c>
      <c r="AE86">
        <v>6.77</v>
      </c>
      <c r="AF86">
        <v>62.82</v>
      </c>
      <c r="AG86">
        <v>0.72</v>
      </c>
      <c r="AH86">
        <v>0</v>
      </c>
    </row>
    <row r="87" spans="7:34">
      <c r="G87" t="s">
        <v>129</v>
      </c>
      <c r="H87" s="73">
        <v>0.72</v>
      </c>
      <c r="I87" s="46">
        <v>0</v>
      </c>
      <c r="J87" s="46">
        <v>5.91</v>
      </c>
      <c r="K87" s="46">
        <v>62.82</v>
      </c>
      <c r="L87" s="46">
        <v>6.77</v>
      </c>
      <c r="M87" s="74">
        <v>0</v>
      </c>
      <c r="N87" s="73">
        <v>20.399999999999999</v>
      </c>
      <c r="O87" s="46">
        <v>200</v>
      </c>
      <c r="P87" s="46">
        <v>0</v>
      </c>
      <c r="Q87" s="46">
        <v>0</v>
      </c>
      <c r="R87" s="46">
        <v>0</v>
      </c>
      <c r="S87" s="74">
        <v>0</v>
      </c>
      <c r="W87">
        <v>100</v>
      </c>
      <c r="X87">
        <v>0</v>
      </c>
      <c r="Y87">
        <v>20.399999999999999</v>
      </c>
      <c r="Z87">
        <v>0</v>
      </c>
      <c r="AA87">
        <v>0</v>
      </c>
      <c r="AB87">
        <v>5.91</v>
      </c>
      <c r="AC87">
        <v>100</v>
      </c>
      <c r="AD87">
        <v>0</v>
      </c>
      <c r="AE87">
        <v>6.77</v>
      </c>
      <c r="AF87">
        <v>62.82</v>
      </c>
      <c r="AG87">
        <v>0.72</v>
      </c>
      <c r="AH87">
        <v>0</v>
      </c>
    </row>
    <row r="88" spans="7:34">
      <c r="G88" t="s">
        <v>130</v>
      </c>
      <c r="H88" s="73">
        <v>0.72</v>
      </c>
      <c r="I88" s="46">
        <v>0</v>
      </c>
      <c r="J88" s="46">
        <v>5.91</v>
      </c>
      <c r="K88" s="46">
        <v>62.82</v>
      </c>
      <c r="L88" s="46">
        <v>6.77</v>
      </c>
      <c r="M88" s="74">
        <v>0</v>
      </c>
      <c r="N88" s="73">
        <v>20.399999999999999</v>
      </c>
      <c r="O88" s="46">
        <v>200</v>
      </c>
      <c r="P88" s="46">
        <v>0</v>
      </c>
      <c r="Q88" s="46">
        <v>0</v>
      </c>
      <c r="R88" s="46">
        <v>0</v>
      </c>
      <c r="S88" s="74">
        <v>0</v>
      </c>
      <c r="W88">
        <v>100</v>
      </c>
      <c r="X88">
        <v>0</v>
      </c>
      <c r="Y88">
        <v>20.399999999999999</v>
      </c>
      <c r="Z88">
        <v>0</v>
      </c>
      <c r="AA88">
        <v>0</v>
      </c>
      <c r="AB88">
        <v>5.91</v>
      </c>
      <c r="AC88">
        <v>100</v>
      </c>
      <c r="AD88">
        <v>0</v>
      </c>
      <c r="AE88">
        <v>6.77</v>
      </c>
      <c r="AF88">
        <v>62.82</v>
      </c>
      <c r="AG88">
        <v>0.72</v>
      </c>
      <c r="AH88">
        <v>0</v>
      </c>
    </row>
    <row r="89" spans="7:34">
      <c r="G89" t="s">
        <v>131</v>
      </c>
      <c r="H89" s="73">
        <v>0.72</v>
      </c>
      <c r="I89" s="46">
        <v>0</v>
      </c>
      <c r="J89" s="46">
        <v>5.91</v>
      </c>
      <c r="K89" s="46">
        <v>62.82</v>
      </c>
      <c r="L89" s="46">
        <v>6.77</v>
      </c>
      <c r="M89" s="74">
        <v>0</v>
      </c>
      <c r="N89" s="73">
        <v>20.399999999999999</v>
      </c>
      <c r="O89" s="46">
        <v>200</v>
      </c>
      <c r="P89" s="46">
        <v>0</v>
      </c>
      <c r="Q89" s="46">
        <v>0</v>
      </c>
      <c r="R89" s="46">
        <v>0</v>
      </c>
      <c r="S89" s="74">
        <v>0</v>
      </c>
      <c r="W89">
        <v>100</v>
      </c>
      <c r="X89">
        <v>0</v>
      </c>
      <c r="Y89">
        <v>20.399999999999999</v>
      </c>
      <c r="Z89">
        <v>0</v>
      </c>
      <c r="AA89">
        <v>0</v>
      </c>
      <c r="AB89">
        <v>5.91</v>
      </c>
      <c r="AC89">
        <v>100</v>
      </c>
      <c r="AD89">
        <v>0</v>
      </c>
      <c r="AE89">
        <v>6.77</v>
      </c>
      <c r="AF89">
        <v>62.82</v>
      </c>
      <c r="AG89">
        <v>0.72</v>
      </c>
      <c r="AH89">
        <v>0</v>
      </c>
    </row>
    <row r="90" spans="7:34">
      <c r="G90" t="s">
        <v>132</v>
      </c>
      <c r="H90" s="73">
        <v>0.72</v>
      </c>
      <c r="I90" s="46">
        <v>0</v>
      </c>
      <c r="J90" s="46">
        <v>5.91</v>
      </c>
      <c r="K90" s="46">
        <v>62.82</v>
      </c>
      <c r="L90" s="46">
        <v>6.77</v>
      </c>
      <c r="M90" s="74">
        <v>0</v>
      </c>
      <c r="N90" s="73">
        <v>20.399999999999999</v>
      </c>
      <c r="O90" s="46">
        <v>200</v>
      </c>
      <c r="P90" s="46">
        <v>0</v>
      </c>
      <c r="Q90" s="46">
        <v>0</v>
      </c>
      <c r="R90" s="46">
        <v>0</v>
      </c>
      <c r="S90" s="74">
        <v>0</v>
      </c>
      <c r="W90">
        <v>100</v>
      </c>
      <c r="X90">
        <v>0</v>
      </c>
      <c r="Y90">
        <v>20.399999999999999</v>
      </c>
      <c r="Z90">
        <v>0</v>
      </c>
      <c r="AA90">
        <v>0</v>
      </c>
      <c r="AB90">
        <v>5.91</v>
      </c>
      <c r="AC90">
        <v>100</v>
      </c>
      <c r="AD90">
        <v>0</v>
      </c>
      <c r="AE90">
        <v>6.77</v>
      </c>
      <c r="AF90">
        <v>62.82</v>
      </c>
      <c r="AG90">
        <v>0.72</v>
      </c>
      <c r="AH90">
        <v>0</v>
      </c>
    </row>
    <row r="91" spans="7:34">
      <c r="G91" t="s">
        <v>133</v>
      </c>
      <c r="H91" s="73">
        <v>0.68</v>
      </c>
      <c r="I91" s="46">
        <v>0</v>
      </c>
      <c r="J91" s="46">
        <v>5.91</v>
      </c>
      <c r="K91" s="46">
        <v>62.82</v>
      </c>
      <c r="L91" s="46">
        <v>6.77</v>
      </c>
      <c r="M91" s="74">
        <v>0</v>
      </c>
      <c r="N91" s="73">
        <v>119.82</v>
      </c>
      <c r="O91" s="46">
        <v>242.71</v>
      </c>
      <c r="P91" s="46">
        <v>0</v>
      </c>
      <c r="Q91" s="46">
        <v>0</v>
      </c>
      <c r="R91" s="46">
        <v>0</v>
      </c>
      <c r="S91" s="74">
        <v>0</v>
      </c>
      <c r="W91">
        <v>100</v>
      </c>
      <c r="X91">
        <v>99.42</v>
      </c>
      <c r="Y91">
        <v>20.399999999999999</v>
      </c>
      <c r="Z91">
        <v>0</v>
      </c>
      <c r="AA91">
        <v>42.71</v>
      </c>
      <c r="AB91">
        <v>5.91</v>
      </c>
      <c r="AC91">
        <v>100</v>
      </c>
      <c r="AD91">
        <v>0</v>
      </c>
      <c r="AE91">
        <v>6.77</v>
      </c>
      <c r="AF91">
        <v>62.82</v>
      </c>
      <c r="AG91">
        <v>0.68</v>
      </c>
      <c r="AH91">
        <v>0</v>
      </c>
    </row>
    <row r="92" spans="7:34">
      <c r="G92" t="s">
        <v>134</v>
      </c>
      <c r="H92" s="73">
        <v>0.68</v>
      </c>
      <c r="I92" s="46">
        <v>0</v>
      </c>
      <c r="J92" s="46">
        <v>5.91</v>
      </c>
      <c r="K92" s="46">
        <v>62.82</v>
      </c>
      <c r="L92" s="46">
        <v>6.77</v>
      </c>
      <c r="M92" s="74">
        <v>0</v>
      </c>
      <c r="N92" s="73">
        <v>119.82</v>
      </c>
      <c r="O92" s="46">
        <v>242.71</v>
      </c>
      <c r="P92" s="46">
        <v>0</v>
      </c>
      <c r="Q92" s="46">
        <v>0</v>
      </c>
      <c r="R92" s="46">
        <v>0</v>
      </c>
      <c r="S92" s="74">
        <v>0</v>
      </c>
      <c r="W92">
        <v>100</v>
      </c>
      <c r="X92">
        <v>99.42</v>
      </c>
      <c r="Y92">
        <v>20.399999999999999</v>
      </c>
      <c r="Z92">
        <v>0</v>
      </c>
      <c r="AA92">
        <v>42.71</v>
      </c>
      <c r="AB92">
        <v>5.91</v>
      </c>
      <c r="AC92">
        <v>100</v>
      </c>
      <c r="AD92">
        <v>0</v>
      </c>
      <c r="AE92">
        <v>6.77</v>
      </c>
      <c r="AF92">
        <v>62.82</v>
      </c>
      <c r="AG92">
        <v>0.68</v>
      </c>
      <c r="AH92">
        <v>0</v>
      </c>
    </row>
    <row r="93" spans="7:34">
      <c r="G93" t="s">
        <v>135</v>
      </c>
      <c r="H93" s="73">
        <v>0.68</v>
      </c>
      <c r="I93" s="46">
        <v>0</v>
      </c>
      <c r="J93" s="46">
        <v>5.91</v>
      </c>
      <c r="K93" s="46">
        <v>62.82</v>
      </c>
      <c r="L93" s="46">
        <v>6.77</v>
      </c>
      <c r="M93" s="74">
        <v>0</v>
      </c>
      <c r="N93" s="73">
        <v>119.82</v>
      </c>
      <c r="O93" s="46">
        <v>242.71</v>
      </c>
      <c r="P93" s="46">
        <v>0</v>
      </c>
      <c r="Q93" s="46">
        <v>0</v>
      </c>
      <c r="R93" s="46">
        <v>0</v>
      </c>
      <c r="S93" s="74">
        <v>0</v>
      </c>
      <c r="W93">
        <v>100</v>
      </c>
      <c r="X93">
        <v>99.42</v>
      </c>
      <c r="Y93">
        <v>20.399999999999999</v>
      </c>
      <c r="Z93">
        <v>0</v>
      </c>
      <c r="AA93">
        <v>42.71</v>
      </c>
      <c r="AB93">
        <v>5.91</v>
      </c>
      <c r="AC93">
        <v>100</v>
      </c>
      <c r="AD93">
        <v>0</v>
      </c>
      <c r="AE93">
        <v>6.77</v>
      </c>
      <c r="AF93">
        <v>62.82</v>
      </c>
      <c r="AG93">
        <v>0.68</v>
      </c>
      <c r="AH93">
        <v>0</v>
      </c>
    </row>
    <row r="94" spans="7:34">
      <c r="G94" t="s">
        <v>136</v>
      </c>
      <c r="H94" s="73">
        <v>0.68</v>
      </c>
      <c r="I94" s="46">
        <v>0</v>
      </c>
      <c r="J94" s="46">
        <v>5.91</v>
      </c>
      <c r="K94" s="46">
        <v>62.82</v>
      </c>
      <c r="L94" s="46">
        <v>6.77</v>
      </c>
      <c r="M94" s="74">
        <v>0</v>
      </c>
      <c r="N94" s="73">
        <v>119.82</v>
      </c>
      <c r="O94" s="46">
        <v>242.71</v>
      </c>
      <c r="P94" s="46">
        <v>0</v>
      </c>
      <c r="Q94" s="46">
        <v>0</v>
      </c>
      <c r="R94" s="46">
        <v>0</v>
      </c>
      <c r="S94" s="74">
        <v>0</v>
      </c>
      <c r="W94">
        <v>100</v>
      </c>
      <c r="X94">
        <v>99.42</v>
      </c>
      <c r="Y94">
        <v>20.399999999999999</v>
      </c>
      <c r="Z94">
        <v>0</v>
      </c>
      <c r="AA94">
        <v>42.71</v>
      </c>
      <c r="AB94">
        <v>5.91</v>
      </c>
      <c r="AC94">
        <v>100</v>
      </c>
      <c r="AD94">
        <v>0</v>
      </c>
      <c r="AE94">
        <v>6.77</v>
      </c>
      <c r="AF94">
        <v>62.82</v>
      </c>
      <c r="AG94">
        <v>0.68</v>
      </c>
      <c r="AH94">
        <v>0</v>
      </c>
    </row>
    <row r="95" spans="7:34">
      <c r="G95" t="s">
        <v>137</v>
      </c>
      <c r="H95" s="73">
        <v>0.63</v>
      </c>
      <c r="I95" s="46">
        <v>0</v>
      </c>
      <c r="J95" s="46">
        <v>5.91</v>
      </c>
      <c r="K95" s="46">
        <v>62.82</v>
      </c>
      <c r="L95" s="46">
        <v>6.77</v>
      </c>
      <c r="M95" s="74">
        <v>0</v>
      </c>
      <c r="N95" s="73">
        <v>119.82</v>
      </c>
      <c r="O95" s="46">
        <v>242.71</v>
      </c>
      <c r="P95" s="46">
        <v>0</v>
      </c>
      <c r="Q95" s="46">
        <v>0</v>
      </c>
      <c r="R95" s="46">
        <v>0</v>
      </c>
      <c r="S95" s="74">
        <v>0</v>
      </c>
      <c r="W95">
        <v>100</v>
      </c>
      <c r="X95">
        <v>99.42</v>
      </c>
      <c r="Y95">
        <v>20.399999999999999</v>
      </c>
      <c r="Z95">
        <v>0</v>
      </c>
      <c r="AA95">
        <v>42.71</v>
      </c>
      <c r="AB95">
        <v>5.91</v>
      </c>
      <c r="AC95">
        <v>100</v>
      </c>
      <c r="AD95">
        <v>0</v>
      </c>
      <c r="AE95">
        <v>6.77</v>
      </c>
      <c r="AF95">
        <v>62.82</v>
      </c>
      <c r="AG95">
        <v>0.63</v>
      </c>
      <c r="AH95">
        <v>0</v>
      </c>
    </row>
    <row r="96" spans="7:34">
      <c r="G96" t="s">
        <v>138</v>
      </c>
      <c r="H96" s="73">
        <v>0.63</v>
      </c>
      <c r="I96" s="46">
        <v>0</v>
      </c>
      <c r="J96" s="46">
        <v>5.91</v>
      </c>
      <c r="K96" s="46">
        <v>62.82</v>
      </c>
      <c r="L96" s="46">
        <v>6.77</v>
      </c>
      <c r="M96" s="74">
        <v>0</v>
      </c>
      <c r="N96" s="73">
        <v>119.82</v>
      </c>
      <c r="O96" s="46">
        <v>242.71</v>
      </c>
      <c r="P96" s="46">
        <v>0</v>
      </c>
      <c r="Q96" s="46">
        <v>0</v>
      </c>
      <c r="R96" s="46">
        <v>0</v>
      </c>
      <c r="S96" s="74">
        <v>0</v>
      </c>
      <c r="W96">
        <v>100</v>
      </c>
      <c r="X96">
        <v>99.42</v>
      </c>
      <c r="Y96">
        <v>20.399999999999999</v>
      </c>
      <c r="Z96">
        <v>0</v>
      </c>
      <c r="AA96">
        <v>42.71</v>
      </c>
      <c r="AB96">
        <v>5.91</v>
      </c>
      <c r="AC96">
        <v>100</v>
      </c>
      <c r="AD96">
        <v>0</v>
      </c>
      <c r="AE96">
        <v>6.77</v>
      </c>
      <c r="AF96">
        <v>62.82</v>
      </c>
      <c r="AG96">
        <v>0.63</v>
      </c>
      <c r="AH96">
        <v>0</v>
      </c>
    </row>
    <row r="97" spans="1:133">
      <c r="G97" t="s">
        <v>139</v>
      </c>
      <c r="H97" s="73">
        <v>0.63</v>
      </c>
      <c r="I97" s="46">
        <v>0</v>
      </c>
      <c r="J97" s="46">
        <v>5.91</v>
      </c>
      <c r="K97" s="46">
        <v>62.82</v>
      </c>
      <c r="L97" s="46">
        <v>6.77</v>
      </c>
      <c r="M97" s="74">
        <v>0</v>
      </c>
      <c r="N97" s="73">
        <v>119.82</v>
      </c>
      <c r="O97" s="46">
        <v>242.71</v>
      </c>
      <c r="P97" s="46">
        <v>0</v>
      </c>
      <c r="Q97" s="46">
        <v>0</v>
      </c>
      <c r="R97" s="46">
        <v>0</v>
      </c>
      <c r="S97" s="74">
        <v>0</v>
      </c>
      <c r="W97">
        <v>100</v>
      </c>
      <c r="X97">
        <v>99.42</v>
      </c>
      <c r="Y97">
        <v>20.399999999999999</v>
      </c>
      <c r="Z97">
        <v>0</v>
      </c>
      <c r="AA97">
        <v>42.71</v>
      </c>
      <c r="AB97">
        <v>5.91</v>
      </c>
      <c r="AC97">
        <v>100</v>
      </c>
      <c r="AD97">
        <v>0</v>
      </c>
      <c r="AE97">
        <v>6.77</v>
      </c>
      <c r="AF97">
        <v>62.82</v>
      </c>
      <c r="AG97">
        <v>0.63</v>
      </c>
      <c r="AH97">
        <v>0</v>
      </c>
    </row>
    <row r="98" spans="1:133">
      <c r="G98" t="s">
        <v>140</v>
      </c>
      <c r="H98" s="73">
        <v>0.63</v>
      </c>
      <c r="I98" s="46">
        <v>0</v>
      </c>
      <c r="J98" s="46">
        <v>5.91</v>
      </c>
      <c r="K98" s="46">
        <v>62.82</v>
      </c>
      <c r="L98" s="46">
        <v>6.77</v>
      </c>
      <c r="M98" s="74">
        <v>0</v>
      </c>
      <c r="N98" s="73">
        <v>119.82</v>
      </c>
      <c r="O98" s="46">
        <v>242.71</v>
      </c>
      <c r="P98" s="46">
        <v>0</v>
      </c>
      <c r="Q98" s="46">
        <v>0</v>
      </c>
      <c r="R98" s="46">
        <v>0</v>
      </c>
      <c r="S98" s="74">
        <v>0</v>
      </c>
      <c r="W98">
        <v>100</v>
      </c>
      <c r="X98">
        <v>99.42</v>
      </c>
      <c r="Y98">
        <v>20.399999999999999</v>
      </c>
      <c r="Z98">
        <v>0</v>
      </c>
      <c r="AA98">
        <v>42.71</v>
      </c>
      <c r="AB98">
        <v>5.91</v>
      </c>
      <c r="AC98">
        <v>100</v>
      </c>
      <c r="AD98">
        <v>0</v>
      </c>
      <c r="AE98">
        <v>6.77</v>
      </c>
      <c r="AF98">
        <v>62.82</v>
      </c>
      <c r="AG98">
        <v>0.63</v>
      </c>
      <c r="A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1.8079999999999992E-2</v>
      </c>
      <c r="I99" s="69">
        <f t="shared" ref="I99:BU99" si="1">SUM(I3:I98)/4000</f>
        <v>0</v>
      </c>
      <c r="J99" s="69">
        <f t="shared" si="1"/>
        <v>0.13833000000000004</v>
      </c>
      <c r="K99" s="69">
        <f t="shared" si="1"/>
        <v>1.507679999999999</v>
      </c>
      <c r="L99" s="69">
        <f t="shared" si="1"/>
        <v>0.20930249999999992</v>
      </c>
      <c r="M99" s="69">
        <f t="shared" si="1"/>
        <v>0</v>
      </c>
      <c r="N99" s="68">
        <f t="shared" si="1"/>
        <v>3.7076400000000032</v>
      </c>
      <c r="O99" s="69">
        <f t="shared" si="1"/>
        <v>3.3416799999999984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0.6</v>
      </c>
      <c r="X99">
        <f t="shared" si="1"/>
        <v>0.7953600000000004</v>
      </c>
      <c r="Y99">
        <f t="shared" si="1"/>
        <v>0.48960000000000081</v>
      </c>
      <c r="Z99">
        <f t="shared" si="1"/>
        <v>2.4226800000000002</v>
      </c>
      <c r="AA99">
        <f t="shared" si="1"/>
        <v>0.34168000000000009</v>
      </c>
      <c r="AB99">
        <f t="shared" si="1"/>
        <v>0.13833000000000004</v>
      </c>
      <c r="AC99">
        <f t="shared" si="1"/>
        <v>1.2</v>
      </c>
      <c r="AD99">
        <f t="shared" si="1"/>
        <v>4.6822499999999996E-2</v>
      </c>
      <c r="AE99">
        <f t="shared" si="1"/>
        <v>0.16247999999999976</v>
      </c>
      <c r="AF99">
        <f t="shared" si="1"/>
        <v>1.507679999999999</v>
      </c>
      <c r="AG99">
        <f t="shared" si="1"/>
        <v>1.8079999999999992E-2</v>
      </c>
      <c r="AH99">
        <f t="shared" si="1"/>
        <v>1.2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45216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535</v>
      </c>
      <c r="Z2" t="s">
        <v>333</v>
      </c>
      <c r="AA2" t="s">
        <v>442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2.0299999999999998</v>
      </c>
      <c r="N3" s="71">
        <v>-104</v>
      </c>
      <c r="O3" s="53">
        <v>-85</v>
      </c>
      <c r="P3" s="53">
        <v>-100</v>
      </c>
      <c r="Q3" s="53">
        <v>0</v>
      </c>
      <c r="R3" s="53">
        <v>-10</v>
      </c>
      <c r="S3" s="72">
        <v>0</v>
      </c>
      <c r="T3" t="s">
        <v>535</v>
      </c>
      <c r="U3" s="73">
        <v>2.0299999999999998</v>
      </c>
      <c r="V3" s="74">
        <v>-300</v>
      </c>
      <c r="W3">
        <v>-104</v>
      </c>
      <c r="X3">
        <v>-85</v>
      </c>
      <c r="Y3">
        <v>-1</v>
      </c>
      <c r="Z3">
        <v>-10</v>
      </c>
      <c r="AA3">
        <v>0</v>
      </c>
      <c r="AB3">
        <v>2.0299999999999998</v>
      </c>
      <c r="AC3">
        <v>-100</v>
      </c>
    </row>
    <row r="4" spans="1:29">
      <c r="B4" t="s">
        <v>257</v>
      </c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0.19</v>
      </c>
      <c r="N4" s="73">
        <v>-88</v>
      </c>
      <c r="O4" s="46">
        <v>-80</v>
      </c>
      <c r="P4" s="46">
        <v>-100</v>
      </c>
      <c r="Q4" s="46">
        <v>0</v>
      </c>
      <c r="R4" s="46">
        <v>-10</v>
      </c>
      <c r="S4" s="74">
        <v>0</v>
      </c>
      <c r="U4" s="73">
        <v>0.19</v>
      </c>
      <c r="V4" s="74">
        <v>-279</v>
      </c>
      <c r="W4">
        <v>-88</v>
      </c>
      <c r="X4">
        <v>-80</v>
      </c>
      <c r="Y4">
        <v>-1</v>
      </c>
      <c r="Z4">
        <v>-10</v>
      </c>
      <c r="AA4">
        <v>0</v>
      </c>
      <c r="AB4">
        <v>0.19</v>
      </c>
      <c r="AC4">
        <v>-100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-215</v>
      </c>
      <c r="O5" s="46">
        <v>-145</v>
      </c>
      <c r="P5" s="46">
        <v>-125</v>
      </c>
      <c r="Q5" s="46">
        <v>0</v>
      </c>
      <c r="R5" s="46">
        <v>-10</v>
      </c>
      <c r="S5" s="74">
        <v>0</v>
      </c>
      <c r="U5" s="73">
        <v>0</v>
      </c>
      <c r="V5" s="74">
        <v>-496</v>
      </c>
      <c r="W5">
        <v>-215</v>
      </c>
      <c r="X5">
        <v>-145</v>
      </c>
      <c r="Y5">
        <v>-1</v>
      </c>
      <c r="Z5">
        <v>-10</v>
      </c>
      <c r="AA5">
        <v>0</v>
      </c>
      <c r="AB5">
        <v>0</v>
      </c>
      <c r="AC5">
        <v>-125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-206</v>
      </c>
      <c r="O6" s="46">
        <v>-150</v>
      </c>
      <c r="P6" s="46">
        <v>-125</v>
      </c>
      <c r="Q6" s="46">
        <v>0</v>
      </c>
      <c r="R6" s="46">
        <v>-10</v>
      </c>
      <c r="S6" s="74">
        <v>0</v>
      </c>
      <c r="U6" s="73">
        <v>0</v>
      </c>
      <c r="V6" s="74">
        <v>-492</v>
      </c>
      <c r="W6">
        <v>-206</v>
      </c>
      <c r="X6">
        <v>-150</v>
      </c>
      <c r="Y6">
        <v>-1</v>
      </c>
      <c r="Z6">
        <v>-10</v>
      </c>
      <c r="AA6">
        <v>0</v>
      </c>
      <c r="AB6">
        <v>0</v>
      </c>
      <c r="AC6">
        <v>-125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-166</v>
      </c>
      <c r="O7" s="46">
        <v>-180</v>
      </c>
      <c r="P7" s="46">
        <v>-120</v>
      </c>
      <c r="Q7" s="46">
        <v>-35</v>
      </c>
      <c r="R7" s="46">
        <v>-10</v>
      </c>
      <c r="S7" s="74">
        <v>0</v>
      </c>
      <c r="U7" s="73">
        <v>0</v>
      </c>
      <c r="V7" s="74">
        <v>-512</v>
      </c>
      <c r="W7">
        <v>-166</v>
      </c>
      <c r="X7">
        <v>-180</v>
      </c>
      <c r="Y7">
        <v>-1</v>
      </c>
      <c r="Z7">
        <v>-10</v>
      </c>
      <c r="AA7">
        <v>-35</v>
      </c>
      <c r="AB7">
        <v>0</v>
      </c>
      <c r="AC7">
        <v>-120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-128</v>
      </c>
      <c r="O8" s="46">
        <v>-180</v>
      </c>
      <c r="P8" s="46">
        <v>-120</v>
      </c>
      <c r="Q8" s="46">
        <v>-36</v>
      </c>
      <c r="R8" s="46">
        <v>-10</v>
      </c>
      <c r="S8" s="74">
        <v>0</v>
      </c>
      <c r="U8" s="73">
        <v>0</v>
      </c>
      <c r="V8" s="74">
        <v>-475</v>
      </c>
      <c r="W8">
        <v>-128</v>
      </c>
      <c r="X8">
        <v>-180</v>
      </c>
      <c r="Y8">
        <v>-1</v>
      </c>
      <c r="Z8">
        <v>-10</v>
      </c>
      <c r="AA8">
        <v>-36</v>
      </c>
      <c r="AB8">
        <v>0</v>
      </c>
      <c r="AC8">
        <v>-120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-33</v>
      </c>
      <c r="O9" s="46">
        <v>-201</v>
      </c>
      <c r="P9" s="46">
        <v>-130</v>
      </c>
      <c r="Q9" s="46">
        <v>-38</v>
      </c>
      <c r="R9" s="46">
        <v>-10</v>
      </c>
      <c r="S9" s="74">
        <v>0</v>
      </c>
      <c r="U9" s="73">
        <v>0</v>
      </c>
      <c r="V9" s="74">
        <v>-413</v>
      </c>
      <c r="W9">
        <v>-33</v>
      </c>
      <c r="X9">
        <v>-201</v>
      </c>
      <c r="Y9">
        <v>-1</v>
      </c>
      <c r="Z9">
        <v>-10</v>
      </c>
      <c r="AA9">
        <v>-38</v>
      </c>
      <c r="AB9">
        <v>0</v>
      </c>
      <c r="AC9">
        <v>-130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-32</v>
      </c>
      <c r="O10" s="46">
        <v>-202</v>
      </c>
      <c r="P10" s="46">
        <v>-130</v>
      </c>
      <c r="Q10" s="46">
        <v>-37</v>
      </c>
      <c r="R10" s="46">
        <v>-10</v>
      </c>
      <c r="S10" s="74">
        <v>0</v>
      </c>
      <c r="U10" s="73">
        <v>0</v>
      </c>
      <c r="V10" s="74">
        <v>-412</v>
      </c>
      <c r="W10">
        <v>-32</v>
      </c>
      <c r="X10">
        <v>-202</v>
      </c>
      <c r="Y10">
        <v>-1</v>
      </c>
      <c r="Z10">
        <v>-10</v>
      </c>
      <c r="AA10">
        <v>-37</v>
      </c>
      <c r="AB10">
        <v>0</v>
      </c>
      <c r="AC10">
        <v>-130</v>
      </c>
    </row>
    <row r="11" spans="1:29">
      <c r="G11" t="s">
        <v>53</v>
      </c>
      <c r="H11" s="73">
        <v>6.77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-148</v>
      </c>
      <c r="P11" s="46">
        <v>-50</v>
      </c>
      <c r="Q11" s="46">
        <v>0</v>
      </c>
      <c r="R11" s="46">
        <v>-10</v>
      </c>
      <c r="S11" s="74">
        <v>0</v>
      </c>
      <c r="U11" s="73">
        <v>6.77</v>
      </c>
      <c r="V11" s="74">
        <v>-209</v>
      </c>
      <c r="W11">
        <v>6.77</v>
      </c>
      <c r="X11">
        <v>-148</v>
      </c>
      <c r="Y11">
        <v>-1</v>
      </c>
      <c r="Z11">
        <v>-10</v>
      </c>
      <c r="AA11">
        <v>0</v>
      </c>
      <c r="AB11">
        <v>0</v>
      </c>
      <c r="AC11">
        <v>-50</v>
      </c>
    </row>
    <row r="12" spans="1:29">
      <c r="G12" t="s">
        <v>54</v>
      </c>
      <c r="H12" s="73">
        <v>12.56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-139</v>
      </c>
      <c r="P12" s="46">
        <v>-50</v>
      </c>
      <c r="Q12" s="46">
        <v>0</v>
      </c>
      <c r="R12" s="46">
        <v>-10</v>
      </c>
      <c r="S12" s="74">
        <v>0</v>
      </c>
      <c r="U12" s="73">
        <v>12.56</v>
      </c>
      <c r="V12" s="74">
        <v>-200</v>
      </c>
      <c r="W12">
        <v>12.56</v>
      </c>
      <c r="X12">
        <v>-139</v>
      </c>
      <c r="Y12">
        <v>-1</v>
      </c>
      <c r="Z12">
        <v>-10</v>
      </c>
      <c r="AA12">
        <v>0</v>
      </c>
      <c r="AB12">
        <v>0</v>
      </c>
      <c r="AC12">
        <v>-50</v>
      </c>
    </row>
    <row r="13" spans="1:29">
      <c r="G13" t="s">
        <v>55</v>
      </c>
      <c r="H13" s="73">
        <v>27.06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-155</v>
      </c>
      <c r="P13" s="46">
        <v>-60</v>
      </c>
      <c r="Q13" s="46">
        <v>0</v>
      </c>
      <c r="R13" s="46">
        <v>-10</v>
      </c>
      <c r="S13" s="74">
        <v>0</v>
      </c>
      <c r="U13" s="73">
        <v>27.06</v>
      </c>
      <c r="V13" s="74">
        <v>-226</v>
      </c>
      <c r="W13">
        <v>27.06</v>
      </c>
      <c r="X13">
        <v>-155</v>
      </c>
      <c r="Y13">
        <v>-1</v>
      </c>
      <c r="Z13">
        <v>-10</v>
      </c>
      <c r="AA13">
        <v>0</v>
      </c>
      <c r="AB13">
        <v>0</v>
      </c>
      <c r="AC13">
        <v>-60</v>
      </c>
    </row>
    <row r="14" spans="1:29">
      <c r="G14" t="s">
        <v>56</v>
      </c>
      <c r="H14" s="73">
        <v>30.93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-145</v>
      </c>
      <c r="P14" s="46">
        <v>-60</v>
      </c>
      <c r="Q14" s="46">
        <v>0</v>
      </c>
      <c r="R14" s="46">
        <v>-11</v>
      </c>
      <c r="S14" s="74">
        <v>0</v>
      </c>
      <c r="U14" s="73">
        <v>30.93</v>
      </c>
      <c r="V14" s="74">
        <v>-217</v>
      </c>
      <c r="W14">
        <v>30.93</v>
      </c>
      <c r="X14">
        <v>-145</v>
      </c>
      <c r="Y14">
        <v>-1</v>
      </c>
      <c r="Z14">
        <v>-11</v>
      </c>
      <c r="AA14">
        <v>0</v>
      </c>
      <c r="AB14">
        <v>0</v>
      </c>
      <c r="AC14">
        <v>-60</v>
      </c>
    </row>
    <row r="15" spans="1:29">
      <c r="G15" t="s">
        <v>57</v>
      </c>
      <c r="H15" s="73">
        <v>45.43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-157</v>
      </c>
      <c r="P15" s="46">
        <v>-60</v>
      </c>
      <c r="Q15" s="46">
        <v>0</v>
      </c>
      <c r="R15" s="46">
        <v>-11</v>
      </c>
      <c r="S15" s="74">
        <v>0</v>
      </c>
      <c r="U15" s="73">
        <v>45.43</v>
      </c>
      <c r="V15" s="74">
        <v>-229</v>
      </c>
      <c r="W15">
        <v>45.43</v>
      </c>
      <c r="X15">
        <v>-157</v>
      </c>
      <c r="Y15">
        <v>-1</v>
      </c>
      <c r="Z15">
        <v>-11</v>
      </c>
      <c r="AA15">
        <v>0</v>
      </c>
      <c r="AB15">
        <v>0</v>
      </c>
      <c r="AC15">
        <v>-60</v>
      </c>
    </row>
    <row r="16" spans="1:29">
      <c r="G16" t="s">
        <v>58</v>
      </c>
      <c r="H16" s="73">
        <v>48.33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-152</v>
      </c>
      <c r="P16" s="46">
        <v>-60</v>
      </c>
      <c r="Q16" s="46">
        <v>0</v>
      </c>
      <c r="R16" s="46">
        <v>-11</v>
      </c>
      <c r="S16" s="74">
        <v>0</v>
      </c>
      <c r="U16" s="73">
        <v>48.32</v>
      </c>
      <c r="V16" s="74">
        <v>-224</v>
      </c>
      <c r="W16">
        <v>48.33</v>
      </c>
      <c r="X16">
        <v>-152</v>
      </c>
      <c r="Y16">
        <v>-1</v>
      </c>
      <c r="Z16">
        <v>-11</v>
      </c>
      <c r="AA16">
        <v>0</v>
      </c>
      <c r="AB16">
        <v>0</v>
      </c>
      <c r="AC16">
        <v>-60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-40</v>
      </c>
      <c r="O17" s="46">
        <v>-129</v>
      </c>
      <c r="P17" s="46">
        <v>-40</v>
      </c>
      <c r="Q17" s="46">
        <v>0</v>
      </c>
      <c r="R17" s="46">
        <v>-11</v>
      </c>
      <c r="S17" s="74">
        <v>0</v>
      </c>
      <c r="U17" s="73">
        <v>0</v>
      </c>
      <c r="V17" s="74">
        <v>-221</v>
      </c>
      <c r="W17">
        <v>-40</v>
      </c>
      <c r="X17">
        <v>-129</v>
      </c>
      <c r="Y17">
        <v>-1</v>
      </c>
      <c r="Z17">
        <v>-11</v>
      </c>
      <c r="AA17">
        <v>0</v>
      </c>
      <c r="AB17">
        <v>0</v>
      </c>
      <c r="AC17">
        <v>-40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-54</v>
      </c>
      <c r="O18" s="46">
        <v>-128</v>
      </c>
      <c r="P18" s="46">
        <v>-40</v>
      </c>
      <c r="Q18" s="46">
        <v>0</v>
      </c>
      <c r="R18" s="46">
        <v>-10</v>
      </c>
      <c r="S18" s="74">
        <v>0</v>
      </c>
      <c r="U18" s="73">
        <v>0</v>
      </c>
      <c r="V18" s="74">
        <v>-233</v>
      </c>
      <c r="W18">
        <v>-54</v>
      </c>
      <c r="X18">
        <v>-128</v>
      </c>
      <c r="Y18">
        <v>-1</v>
      </c>
      <c r="Z18">
        <v>-10</v>
      </c>
      <c r="AA18">
        <v>0</v>
      </c>
      <c r="AB18">
        <v>0</v>
      </c>
      <c r="AC18">
        <v>-40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-72</v>
      </c>
      <c r="O19" s="46">
        <v>-141</v>
      </c>
      <c r="P19" s="46">
        <v>-50</v>
      </c>
      <c r="Q19" s="46">
        <v>0</v>
      </c>
      <c r="R19" s="46">
        <v>-10</v>
      </c>
      <c r="S19" s="74">
        <v>0</v>
      </c>
      <c r="U19" s="73">
        <v>0</v>
      </c>
      <c r="V19" s="74">
        <v>-274</v>
      </c>
      <c r="W19">
        <v>-72</v>
      </c>
      <c r="X19">
        <v>-141</v>
      </c>
      <c r="Y19">
        <v>-1</v>
      </c>
      <c r="Z19">
        <v>-10</v>
      </c>
      <c r="AA19">
        <v>0</v>
      </c>
      <c r="AB19">
        <v>0</v>
      </c>
      <c r="AC19">
        <v>-50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-71</v>
      </c>
      <c r="O20" s="46">
        <v>-126</v>
      </c>
      <c r="P20" s="46">
        <v>-50</v>
      </c>
      <c r="Q20" s="46">
        <v>0</v>
      </c>
      <c r="R20" s="46">
        <v>-9</v>
      </c>
      <c r="S20" s="74">
        <v>0</v>
      </c>
      <c r="U20" s="73">
        <v>0</v>
      </c>
      <c r="V20" s="74">
        <v>-257</v>
      </c>
      <c r="W20">
        <v>-71</v>
      </c>
      <c r="X20">
        <v>-126</v>
      </c>
      <c r="Y20">
        <v>-1</v>
      </c>
      <c r="Z20">
        <v>-9</v>
      </c>
      <c r="AA20">
        <v>0</v>
      </c>
      <c r="AB20">
        <v>0</v>
      </c>
      <c r="AC20">
        <v>-50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-69</v>
      </c>
      <c r="O21" s="46">
        <v>-130</v>
      </c>
      <c r="P21" s="46">
        <v>-50</v>
      </c>
      <c r="Q21" s="46">
        <v>0</v>
      </c>
      <c r="R21" s="46">
        <v>-9</v>
      </c>
      <c r="S21" s="74">
        <v>0</v>
      </c>
      <c r="U21" s="73">
        <v>0</v>
      </c>
      <c r="V21" s="74">
        <v>-259</v>
      </c>
      <c r="W21">
        <v>-69</v>
      </c>
      <c r="X21">
        <v>-130</v>
      </c>
      <c r="Y21">
        <v>-1</v>
      </c>
      <c r="Z21">
        <v>-9</v>
      </c>
      <c r="AA21">
        <v>0</v>
      </c>
      <c r="AB21">
        <v>0</v>
      </c>
      <c r="AC21">
        <v>-50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0.1</v>
      </c>
      <c r="N22" s="73">
        <v>-67</v>
      </c>
      <c r="O22" s="46">
        <v>-126</v>
      </c>
      <c r="P22" s="46">
        <v>-50</v>
      </c>
      <c r="Q22" s="46">
        <v>0</v>
      </c>
      <c r="R22" s="46">
        <v>-8</v>
      </c>
      <c r="S22" s="74">
        <v>0</v>
      </c>
      <c r="U22" s="73">
        <v>0.1</v>
      </c>
      <c r="V22" s="74">
        <v>-252</v>
      </c>
      <c r="W22">
        <v>-67</v>
      </c>
      <c r="X22">
        <v>-126</v>
      </c>
      <c r="Y22">
        <v>-1</v>
      </c>
      <c r="Z22">
        <v>-8</v>
      </c>
      <c r="AA22">
        <v>0</v>
      </c>
      <c r="AB22">
        <v>0.1</v>
      </c>
      <c r="AC22">
        <v>-50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0.68</v>
      </c>
      <c r="N23" s="73">
        <v>-37</v>
      </c>
      <c r="O23" s="46">
        <v>-260</v>
      </c>
      <c r="P23" s="46">
        <v>-25</v>
      </c>
      <c r="Q23" s="46">
        <v>0</v>
      </c>
      <c r="R23" s="46">
        <v>-7</v>
      </c>
      <c r="S23" s="74">
        <v>0</v>
      </c>
      <c r="U23" s="73">
        <v>0.68</v>
      </c>
      <c r="V23" s="74">
        <v>-330</v>
      </c>
      <c r="W23">
        <v>-37</v>
      </c>
      <c r="X23">
        <v>-260</v>
      </c>
      <c r="Y23">
        <v>-1</v>
      </c>
      <c r="Z23">
        <v>-7</v>
      </c>
      <c r="AA23">
        <v>0</v>
      </c>
      <c r="AB23">
        <v>0.68</v>
      </c>
      <c r="AC23">
        <v>-25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0.77</v>
      </c>
      <c r="N24" s="73">
        <v>-58</v>
      </c>
      <c r="O24" s="46">
        <v>-275</v>
      </c>
      <c r="P24" s="46">
        <v>-50</v>
      </c>
      <c r="Q24" s="46">
        <v>0</v>
      </c>
      <c r="R24" s="46">
        <v>-6</v>
      </c>
      <c r="S24" s="74">
        <v>0</v>
      </c>
      <c r="U24" s="73">
        <v>0.77</v>
      </c>
      <c r="V24" s="74">
        <v>-390</v>
      </c>
      <c r="W24">
        <v>-58</v>
      </c>
      <c r="X24">
        <v>-275</v>
      </c>
      <c r="Y24">
        <v>-1</v>
      </c>
      <c r="Z24">
        <v>-6</v>
      </c>
      <c r="AA24">
        <v>0</v>
      </c>
      <c r="AB24">
        <v>0.77</v>
      </c>
      <c r="AC24">
        <v>-50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1.64</v>
      </c>
      <c r="N25" s="73">
        <v>-46</v>
      </c>
      <c r="O25" s="46">
        <v>-273</v>
      </c>
      <c r="P25" s="46">
        <v>-50</v>
      </c>
      <c r="Q25" s="46">
        <v>0</v>
      </c>
      <c r="R25" s="46">
        <v>-5</v>
      </c>
      <c r="S25" s="74">
        <v>0</v>
      </c>
      <c r="U25" s="73">
        <v>1.64</v>
      </c>
      <c r="V25" s="74">
        <v>-375</v>
      </c>
      <c r="W25">
        <v>-46</v>
      </c>
      <c r="X25">
        <v>-273</v>
      </c>
      <c r="Y25">
        <v>-1</v>
      </c>
      <c r="Z25">
        <v>-5</v>
      </c>
      <c r="AA25">
        <v>0</v>
      </c>
      <c r="AB25">
        <v>1.64</v>
      </c>
      <c r="AC25">
        <v>-50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1.64</v>
      </c>
      <c r="N26" s="73">
        <v>-27</v>
      </c>
      <c r="O26" s="46">
        <v>-270</v>
      </c>
      <c r="P26" s="46">
        <v>-50</v>
      </c>
      <c r="Q26" s="46">
        <v>0</v>
      </c>
      <c r="R26" s="46">
        <v>-4</v>
      </c>
      <c r="S26" s="74">
        <v>0</v>
      </c>
      <c r="U26" s="73">
        <v>1.64</v>
      </c>
      <c r="V26" s="74">
        <v>-352</v>
      </c>
      <c r="W26">
        <v>-27</v>
      </c>
      <c r="X26">
        <v>-270</v>
      </c>
      <c r="Y26">
        <v>-1</v>
      </c>
      <c r="Z26">
        <v>-4</v>
      </c>
      <c r="AA26">
        <v>0</v>
      </c>
      <c r="AB26">
        <v>1.64</v>
      </c>
      <c r="AC26">
        <v>-50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1.35</v>
      </c>
      <c r="N27" s="73">
        <v>-54</v>
      </c>
      <c r="O27" s="46">
        <v>-265</v>
      </c>
      <c r="P27" s="46">
        <v>-50</v>
      </c>
      <c r="Q27" s="46">
        <v>0</v>
      </c>
      <c r="R27" s="46">
        <v>-3</v>
      </c>
      <c r="S27" s="74">
        <v>0</v>
      </c>
      <c r="U27" s="73">
        <v>1.35</v>
      </c>
      <c r="V27" s="74">
        <v>-373</v>
      </c>
      <c r="W27">
        <v>-54</v>
      </c>
      <c r="X27">
        <v>-265</v>
      </c>
      <c r="Y27">
        <v>-1</v>
      </c>
      <c r="Z27">
        <v>-3</v>
      </c>
      <c r="AA27">
        <v>0</v>
      </c>
      <c r="AB27">
        <v>1.35</v>
      </c>
      <c r="AC27">
        <v>-50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1.93</v>
      </c>
      <c r="N28" s="73">
        <v>-49</v>
      </c>
      <c r="O28" s="46">
        <v>-251</v>
      </c>
      <c r="P28" s="46">
        <v>-50</v>
      </c>
      <c r="Q28" s="46">
        <v>0</v>
      </c>
      <c r="R28" s="46">
        <v>-2</v>
      </c>
      <c r="S28" s="74">
        <v>0</v>
      </c>
      <c r="U28" s="73">
        <v>1.93</v>
      </c>
      <c r="V28" s="74">
        <v>-353</v>
      </c>
      <c r="W28">
        <v>-49</v>
      </c>
      <c r="X28">
        <v>-251</v>
      </c>
      <c r="Y28">
        <v>-1</v>
      </c>
      <c r="Z28">
        <v>-2</v>
      </c>
      <c r="AA28">
        <v>0</v>
      </c>
      <c r="AB28">
        <v>1.93</v>
      </c>
      <c r="AC28">
        <v>-50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2.3199999999999998</v>
      </c>
      <c r="N29" s="73">
        <v>0</v>
      </c>
      <c r="O29" s="46">
        <v>-53</v>
      </c>
      <c r="P29" s="46">
        <v>-10</v>
      </c>
      <c r="Q29" s="46">
        <v>0</v>
      </c>
      <c r="R29" s="46">
        <v>0</v>
      </c>
      <c r="S29" s="74">
        <v>0</v>
      </c>
      <c r="U29" s="73">
        <v>2.3199999999999998</v>
      </c>
      <c r="V29" s="74">
        <v>-64</v>
      </c>
      <c r="W29">
        <v>0</v>
      </c>
      <c r="X29">
        <v>-53</v>
      </c>
      <c r="Y29">
        <v>-1</v>
      </c>
      <c r="Z29">
        <v>0</v>
      </c>
      <c r="AA29">
        <v>0</v>
      </c>
      <c r="AB29">
        <v>2.3199999999999998</v>
      </c>
      <c r="AC29">
        <v>-10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2.3199999999999998</v>
      </c>
      <c r="N30" s="73">
        <v>0</v>
      </c>
      <c r="O30" s="46">
        <v>-45</v>
      </c>
      <c r="P30" s="46">
        <v>-10</v>
      </c>
      <c r="Q30" s="46">
        <v>0</v>
      </c>
      <c r="R30" s="46">
        <v>0</v>
      </c>
      <c r="S30" s="74">
        <v>0</v>
      </c>
      <c r="U30" s="73">
        <v>2.3199999999999998</v>
      </c>
      <c r="V30" s="74">
        <v>-56</v>
      </c>
      <c r="W30">
        <v>0</v>
      </c>
      <c r="X30">
        <v>-45</v>
      </c>
      <c r="Y30">
        <v>-1</v>
      </c>
      <c r="Z30">
        <v>0</v>
      </c>
      <c r="AA30">
        <v>0</v>
      </c>
      <c r="AB30">
        <v>2.3199999999999998</v>
      </c>
      <c r="AC30">
        <v>-10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0.97</v>
      </c>
      <c r="M31" s="74">
        <v>2.12</v>
      </c>
      <c r="N31" s="73">
        <v>-17</v>
      </c>
      <c r="O31" s="46">
        <v>-40</v>
      </c>
      <c r="P31" s="46">
        <v>-20</v>
      </c>
      <c r="Q31" s="46">
        <v>0</v>
      </c>
      <c r="R31" s="46">
        <v>0</v>
      </c>
      <c r="S31" s="74">
        <v>0</v>
      </c>
      <c r="U31" s="73">
        <v>3.09</v>
      </c>
      <c r="V31" s="74">
        <v>-78</v>
      </c>
      <c r="W31">
        <v>-17</v>
      </c>
      <c r="X31">
        <v>-40</v>
      </c>
      <c r="Y31">
        <v>-1</v>
      </c>
      <c r="Z31">
        <v>0.97</v>
      </c>
      <c r="AA31">
        <v>0</v>
      </c>
      <c r="AB31">
        <v>2.12</v>
      </c>
      <c r="AC31">
        <v>-20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0.97</v>
      </c>
      <c r="M32" s="74">
        <v>1.93</v>
      </c>
      <c r="N32" s="73">
        <v>0</v>
      </c>
      <c r="O32" s="46">
        <v>-37</v>
      </c>
      <c r="P32" s="46">
        <v>-30</v>
      </c>
      <c r="Q32" s="46">
        <v>0</v>
      </c>
      <c r="R32" s="46">
        <v>0</v>
      </c>
      <c r="S32" s="74">
        <v>0</v>
      </c>
      <c r="U32" s="73">
        <v>2.9</v>
      </c>
      <c r="V32" s="74">
        <v>-68</v>
      </c>
      <c r="W32">
        <v>0</v>
      </c>
      <c r="X32">
        <v>-37</v>
      </c>
      <c r="Y32">
        <v>-1</v>
      </c>
      <c r="Z32">
        <v>0.97</v>
      </c>
      <c r="AA32">
        <v>0</v>
      </c>
      <c r="AB32">
        <v>1.93</v>
      </c>
      <c r="AC32">
        <v>-30</v>
      </c>
    </row>
    <row r="33" spans="7:29">
      <c r="G33" t="s">
        <v>75</v>
      </c>
      <c r="H33" s="73">
        <v>80.22</v>
      </c>
      <c r="I33" s="46">
        <v>0</v>
      </c>
      <c r="J33" s="46">
        <v>0</v>
      </c>
      <c r="K33" s="46">
        <v>0</v>
      </c>
      <c r="L33" s="46">
        <v>1.45</v>
      </c>
      <c r="M33" s="74">
        <v>0.57999999999999996</v>
      </c>
      <c r="N33" s="73">
        <v>0</v>
      </c>
      <c r="O33" s="46">
        <v>-19</v>
      </c>
      <c r="P33" s="46">
        <v>-25</v>
      </c>
      <c r="Q33" s="46">
        <v>0</v>
      </c>
      <c r="R33" s="46">
        <v>0</v>
      </c>
      <c r="S33" s="74">
        <v>0</v>
      </c>
      <c r="U33" s="73">
        <v>82.25</v>
      </c>
      <c r="V33" s="74">
        <v>-45</v>
      </c>
      <c r="W33">
        <v>80.22</v>
      </c>
      <c r="X33">
        <v>-19</v>
      </c>
      <c r="Y33">
        <v>-1</v>
      </c>
      <c r="Z33">
        <v>1.45</v>
      </c>
      <c r="AA33">
        <v>0</v>
      </c>
      <c r="AB33">
        <v>0.57999999999999996</v>
      </c>
      <c r="AC33">
        <v>-25</v>
      </c>
    </row>
    <row r="34" spans="7:29">
      <c r="G34" t="s">
        <v>76</v>
      </c>
      <c r="H34" s="73">
        <v>96.65</v>
      </c>
      <c r="I34" s="46">
        <v>0</v>
      </c>
      <c r="J34" s="46">
        <v>0</v>
      </c>
      <c r="K34" s="46">
        <v>0</v>
      </c>
      <c r="L34" s="46">
        <v>1.45</v>
      </c>
      <c r="M34" s="74">
        <v>0.57999999999999996</v>
      </c>
      <c r="N34" s="73">
        <v>0</v>
      </c>
      <c r="O34" s="46">
        <v>-16</v>
      </c>
      <c r="P34" s="46">
        <v>-25</v>
      </c>
      <c r="Q34" s="46">
        <v>0</v>
      </c>
      <c r="R34" s="46">
        <v>0</v>
      </c>
      <c r="S34" s="74">
        <v>0</v>
      </c>
      <c r="U34" s="73">
        <v>98.68</v>
      </c>
      <c r="V34" s="74">
        <v>-42</v>
      </c>
      <c r="W34">
        <v>96.65</v>
      </c>
      <c r="X34">
        <v>-16</v>
      </c>
      <c r="Y34">
        <v>-1</v>
      </c>
      <c r="Z34">
        <v>1.45</v>
      </c>
      <c r="AA34">
        <v>0</v>
      </c>
      <c r="AB34">
        <v>0.57999999999999996</v>
      </c>
      <c r="AC34">
        <v>-25</v>
      </c>
    </row>
    <row r="35" spans="7:29">
      <c r="G35" t="s">
        <v>77</v>
      </c>
      <c r="H35" s="73">
        <v>76.349999999999994</v>
      </c>
      <c r="I35" s="46">
        <v>52.19</v>
      </c>
      <c r="J35" s="46">
        <v>38.659999999999997</v>
      </c>
      <c r="K35" s="46">
        <v>0</v>
      </c>
      <c r="L35" s="46">
        <v>0.97</v>
      </c>
      <c r="M35" s="74">
        <v>0.39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168.56</v>
      </c>
      <c r="V35" s="74">
        <v>-1</v>
      </c>
      <c r="W35">
        <v>76.349999999999994</v>
      </c>
      <c r="X35">
        <v>52.19</v>
      </c>
      <c r="Y35">
        <v>-1</v>
      </c>
      <c r="Z35">
        <v>0.97</v>
      </c>
      <c r="AA35">
        <v>0</v>
      </c>
      <c r="AB35">
        <v>0.39</v>
      </c>
      <c r="AC35">
        <v>38.659999999999997</v>
      </c>
    </row>
    <row r="36" spans="7:29">
      <c r="G36" t="s">
        <v>78</v>
      </c>
      <c r="H36" s="73">
        <v>73.459999999999994</v>
      </c>
      <c r="I36" s="46">
        <v>62.82</v>
      </c>
      <c r="J36" s="46">
        <v>38.659999999999997</v>
      </c>
      <c r="K36" s="46">
        <v>0</v>
      </c>
      <c r="L36" s="46">
        <v>1.1599999999999999</v>
      </c>
      <c r="M36" s="74">
        <v>0.48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176.58</v>
      </c>
      <c r="V36" s="74">
        <v>-1</v>
      </c>
      <c r="W36">
        <v>73.459999999999994</v>
      </c>
      <c r="X36">
        <v>62.82</v>
      </c>
      <c r="Y36">
        <v>-1</v>
      </c>
      <c r="Z36">
        <v>1.1599999999999999</v>
      </c>
      <c r="AA36">
        <v>0</v>
      </c>
      <c r="AB36">
        <v>0.48</v>
      </c>
      <c r="AC36">
        <v>38.659999999999997</v>
      </c>
    </row>
    <row r="37" spans="7:29">
      <c r="G37" t="s">
        <v>79</v>
      </c>
      <c r="H37" s="73">
        <v>31.89</v>
      </c>
      <c r="I37" s="46">
        <v>86.98</v>
      </c>
      <c r="J37" s="46">
        <v>9.67</v>
      </c>
      <c r="K37" s="46">
        <v>0</v>
      </c>
      <c r="L37" s="46">
        <v>1.93</v>
      </c>
      <c r="M37" s="74">
        <v>0.1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130.57</v>
      </c>
      <c r="V37" s="74">
        <v>-1</v>
      </c>
      <c r="W37">
        <v>31.89</v>
      </c>
      <c r="X37">
        <v>86.98</v>
      </c>
      <c r="Y37">
        <v>-1</v>
      </c>
      <c r="Z37">
        <v>1.93</v>
      </c>
      <c r="AA37">
        <v>0</v>
      </c>
      <c r="AB37">
        <v>0.1</v>
      </c>
      <c r="AC37">
        <v>9.67</v>
      </c>
    </row>
    <row r="38" spans="7:29">
      <c r="G38" t="s">
        <v>80</v>
      </c>
      <c r="H38" s="73">
        <v>7.73</v>
      </c>
      <c r="I38" s="46">
        <v>84.08</v>
      </c>
      <c r="J38" s="46">
        <v>14.5</v>
      </c>
      <c r="K38" s="46">
        <v>0</v>
      </c>
      <c r="L38" s="46">
        <v>1.74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108.05</v>
      </c>
      <c r="V38" s="74">
        <v>-1</v>
      </c>
      <c r="W38">
        <v>7.73</v>
      </c>
      <c r="X38">
        <v>84.08</v>
      </c>
      <c r="Y38">
        <v>-1</v>
      </c>
      <c r="Z38">
        <v>1.74</v>
      </c>
      <c r="AA38">
        <v>0</v>
      </c>
      <c r="AB38">
        <v>0</v>
      </c>
      <c r="AC38">
        <v>14.5</v>
      </c>
    </row>
    <row r="39" spans="7:29">
      <c r="G39" t="s">
        <v>81</v>
      </c>
      <c r="H39" s="73">
        <v>32.86</v>
      </c>
      <c r="I39" s="46">
        <v>95.68</v>
      </c>
      <c r="J39" s="46">
        <v>0</v>
      </c>
      <c r="K39" s="46">
        <v>0</v>
      </c>
      <c r="L39" s="46">
        <v>1.45</v>
      </c>
      <c r="M39" s="74">
        <v>0.28999999999999998</v>
      </c>
      <c r="N39" s="73">
        <v>0</v>
      </c>
      <c r="O39" s="46">
        <v>0</v>
      </c>
      <c r="P39" s="46">
        <v>-20</v>
      </c>
      <c r="Q39" s="46">
        <v>0</v>
      </c>
      <c r="R39" s="46">
        <v>0</v>
      </c>
      <c r="S39" s="74">
        <v>0</v>
      </c>
      <c r="U39" s="73">
        <v>130.28</v>
      </c>
      <c r="V39" s="74">
        <v>-21</v>
      </c>
      <c r="W39">
        <v>32.86</v>
      </c>
      <c r="X39">
        <v>95.68</v>
      </c>
      <c r="Y39">
        <v>-1</v>
      </c>
      <c r="Z39">
        <v>1.45</v>
      </c>
      <c r="AA39">
        <v>0</v>
      </c>
      <c r="AB39">
        <v>0.28999999999999998</v>
      </c>
      <c r="AC39">
        <v>-20</v>
      </c>
    </row>
    <row r="40" spans="7:29">
      <c r="G40" t="s">
        <v>82</v>
      </c>
      <c r="H40" s="73">
        <v>44.46</v>
      </c>
      <c r="I40" s="46">
        <v>90.85</v>
      </c>
      <c r="J40" s="46">
        <v>0</v>
      </c>
      <c r="K40" s="46">
        <v>0</v>
      </c>
      <c r="L40" s="46">
        <v>1.35</v>
      </c>
      <c r="M40" s="74">
        <v>0</v>
      </c>
      <c r="N40" s="73">
        <v>0</v>
      </c>
      <c r="O40" s="46">
        <v>0</v>
      </c>
      <c r="P40" s="46">
        <v>-15</v>
      </c>
      <c r="Q40" s="46">
        <v>0</v>
      </c>
      <c r="R40" s="46">
        <v>0</v>
      </c>
      <c r="S40" s="74">
        <v>0</v>
      </c>
      <c r="U40" s="73">
        <v>136.66</v>
      </c>
      <c r="V40" s="74">
        <v>-16</v>
      </c>
      <c r="W40">
        <v>44.46</v>
      </c>
      <c r="X40">
        <v>90.85</v>
      </c>
      <c r="Y40">
        <v>-1</v>
      </c>
      <c r="Z40">
        <v>1.35</v>
      </c>
      <c r="AA40">
        <v>0</v>
      </c>
      <c r="AB40">
        <v>0</v>
      </c>
      <c r="AC40">
        <v>-15</v>
      </c>
    </row>
    <row r="41" spans="7:29">
      <c r="G41" t="s">
        <v>83</v>
      </c>
      <c r="H41" s="73">
        <v>29.96</v>
      </c>
      <c r="I41" s="46">
        <v>48.32</v>
      </c>
      <c r="J41" s="46">
        <v>11.6</v>
      </c>
      <c r="K41" s="46">
        <v>0</v>
      </c>
      <c r="L41" s="46">
        <v>0.97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90.85</v>
      </c>
      <c r="V41" s="74">
        <v>-1</v>
      </c>
      <c r="W41">
        <v>29.96</v>
      </c>
      <c r="X41">
        <v>48.32</v>
      </c>
      <c r="Y41">
        <v>-1</v>
      </c>
      <c r="Z41">
        <v>0.97</v>
      </c>
      <c r="AA41">
        <v>0</v>
      </c>
      <c r="AB41">
        <v>0</v>
      </c>
      <c r="AC41">
        <v>11.6</v>
      </c>
    </row>
    <row r="42" spans="7:29">
      <c r="G42" t="s">
        <v>84</v>
      </c>
      <c r="H42" s="73">
        <v>25.13</v>
      </c>
      <c r="I42" s="46">
        <v>38.65</v>
      </c>
      <c r="J42" s="46">
        <v>9.67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73.45</v>
      </c>
      <c r="V42" s="74">
        <v>-1</v>
      </c>
      <c r="W42">
        <v>25.13</v>
      </c>
      <c r="X42">
        <v>38.65</v>
      </c>
      <c r="Y42">
        <v>-1</v>
      </c>
      <c r="Z42">
        <v>0</v>
      </c>
      <c r="AA42">
        <v>0</v>
      </c>
      <c r="AB42">
        <v>0</v>
      </c>
      <c r="AC42">
        <v>9.67</v>
      </c>
    </row>
    <row r="43" spans="7:29">
      <c r="G43" t="s">
        <v>85</v>
      </c>
      <c r="H43" s="73">
        <v>1.93</v>
      </c>
      <c r="I43" s="46">
        <v>0</v>
      </c>
      <c r="J43" s="46">
        <v>17.399999999999999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19.329999999999998</v>
      </c>
      <c r="V43" s="74">
        <v>-1</v>
      </c>
      <c r="W43">
        <v>1.93</v>
      </c>
      <c r="X43">
        <v>0</v>
      </c>
      <c r="Y43">
        <v>-1</v>
      </c>
      <c r="Z43">
        <v>0</v>
      </c>
      <c r="AA43">
        <v>0</v>
      </c>
      <c r="AB43">
        <v>0</v>
      </c>
      <c r="AC43">
        <v>17.399999999999999</v>
      </c>
    </row>
    <row r="44" spans="7:29">
      <c r="G44" t="s">
        <v>86</v>
      </c>
      <c r="H44" s="73">
        <v>0</v>
      </c>
      <c r="I44" s="46">
        <v>0</v>
      </c>
      <c r="J44" s="46">
        <v>9.67</v>
      </c>
      <c r="K44" s="46">
        <v>0</v>
      </c>
      <c r="L44" s="46">
        <v>0</v>
      </c>
      <c r="M44" s="74">
        <v>0</v>
      </c>
      <c r="N44" s="73">
        <v>-24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9.66</v>
      </c>
      <c r="V44" s="74">
        <v>-25</v>
      </c>
      <c r="W44">
        <v>-24</v>
      </c>
      <c r="X44">
        <v>0</v>
      </c>
      <c r="Y44">
        <v>-1</v>
      </c>
      <c r="Z44">
        <v>0</v>
      </c>
      <c r="AA44">
        <v>0</v>
      </c>
      <c r="AB44">
        <v>0</v>
      </c>
      <c r="AC44">
        <v>9.67</v>
      </c>
    </row>
    <row r="45" spans="7:29">
      <c r="G45" t="s">
        <v>87</v>
      </c>
      <c r="H45" s="73">
        <v>8.6999999999999993</v>
      </c>
      <c r="I45" s="46">
        <v>30.93</v>
      </c>
      <c r="J45" s="46">
        <v>24.16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63.79</v>
      </c>
      <c r="V45" s="74">
        <v>-1</v>
      </c>
      <c r="W45">
        <v>8.6999999999999993</v>
      </c>
      <c r="X45">
        <v>30.93</v>
      </c>
      <c r="Y45">
        <v>-1</v>
      </c>
      <c r="Z45">
        <v>0</v>
      </c>
      <c r="AA45">
        <v>0</v>
      </c>
      <c r="AB45">
        <v>0</v>
      </c>
      <c r="AC45">
        <v>24.16</v>
      </c>
    </row>
    <row r="46" spans="7:29">
      <c r="G46" t="s">
        <v>88</v>
      </c>
      <c r="H46" s="73">
        <v>0</v>
      </c>
      <c r="I46" s="46">
        <v>38.659999999999997</v>
      </c>
      <c r="J46" s="46">
        <v>24.16</v>
      </c>
      <c r="K46" s="46">
        <v>0</v>
      </c>
      <c r="L46" s="46">
        <v>0</v>
      </c>
      <c r="M46" s="74">
        <v>0</v>
      </c>
      <c r="N46" s="73">
        <v>-5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62.82</v>
      </c>
      <c r="V46" s="74">
        <v>-6</v>
      </c>
      <c r="W46">
        <v>-5</v>
      </c>
      <c r="X46">
        <v>38.659999999999997</v>
      </c>
      <c r="Y46">
        <v>-1</v>
      </c>
      <c r="Z46">
        <v>0</v>
      </c>
      <c r="AA46">
        <v>0</v>
      </c>
      <c r="AB46">
        <v>0</v>
      </c>
      <c r="AC46">
        <v>24.16</v>
      </c>
    </row>
    <row r="47" spans="7:29">
      <c r="G47" t="s">
        <v>89</v>
      </c>
      <c r="H47" s="73">
        <v>0</v>
      </c>
      <c r="I47" s="46">
        <v>0</v>
      </c>
      <c r="J47" s="46">
        <v>33.83</v>
      </c>
      <c r="K47" s="46">
        <v>0</v>
      </c>
      <c r="L47" s="46">
        <v>0</v>
      </c>
      <c r="M47" s="74">
        <v>0</v>
      </c>
      <c r="N47" s="73">
        <v>-74</v>
      </c>
      <c r="O47" s="46">
        <v>-30</v>
      </c>
      <c r="P47" s="46">
        <v>0</v>
      </c>
      <c r="Q47" s="46">
        <v>0</v>
      </c>
      <c r="R47" s="46">
        <v>0</v>
      </c>
      <c r="S47" s="74">
        <v>0</v>
      </c>
      <c r="U47" s="73">
        <v>33.83</v>
      </c>
      <c r="V47" s="74">
        <v>-105</v>
      </c>
      <c r="W47">
        <v>-74</v>
      </c>
      <c r="X47">
        <v>-30</v>
      </c>
      <c r="Y47">
        <v>-1</v>
      </c>
      <c r="Z47">
        <v>0</v>
      </c>
      <c r="AA47">
        <v>0</v>
      </c>
      <c r="AB47">
        <v>0</v>
      </c>
      <c r="AC47">
        <v>33.83</v>
      </c>
    </row>
    <row r="48" spans="7:29">
      <c r="G48" t="s">
        <v>90</v>
      </c>
      <c r="H48" s="73">
        <v>0</v>
      </c>
      <c r="I48" s="46">
        <v>0</v>
      </c>
      <c r="J48" s="46">
        <v>33.83</v>
      </c>
      <c r="K48" s="46">
        <v>0</v>
      </c>
      <c r="L48" s="46">
        <v>0</v>
      </c>
      <c r="M48" s="74">
        <v>0</v>
      </c>
      <c r="N48" s="73">
        <v>-85</v>
      </c>
      <c r="O48" s="46">
        <v>-30</v>
      </c>
      <c r="P48" s="46">
        <v>0</v>
      </c>
      <c r="Q48" s="46">
        <v>0</v>
      </c>
      <c r="R48" s="46">
        <v>0</v>
      </c>
      <c r="S48" s="74">
        <v>0</v>
      </c>
      <c r="U48" s="73">
        <v>33.83</v>
      </c>
      <c r="V48" s="74">
        <v>-116</v>
      </c>
      <c r="W48">
        <v>-85</v>
      </c>
      <c r="X48">
        <v>-30</v>
      </c>
      <c r="Y48">
        <v>-1</v>
      </c>
      <c r="Z48">
        <v>0</v>
      </c>
      <c r="AA48">
        <v>0</v>
      </c>
      <c r="AB48">
        <v>0</v>
      </c>
      <c r="AC48">
        <v>33.83</v>
      </c>
    </row>
    <row r="49" spans="7:29">
      <c r="G49" t="s">
        <v>91</v>
      </c>
      <c r="H49" s="73">
        <v>0</v>
      </c>
      <c r="I49" s="46">
        <v>0</v>
      </c>
      <c r="J49" s="46">
        <v>43.49</v>
      </c>
      <c r="K49" s="46">
        <v>0</v>
      </c>
      <c r="L49" s="46">
        <v>0</v>
      </c>
      <c r="M49" s="74">
        <v>0</v>
      </c>
      <c r="N49" s="73">
        <v>-56</v>
      </c>
      <c r="O49" s="46">
        <v>0</v>
      </c>
      <c r="P49" s="46">
        <v>0</v>
      </c>
      <c r="Q49" s="46">
        <v>0</v>
      </c>
      <c r="R49" s="46">
        <v>-3.5</v>
      </c>
      <c r="S49" s="74">
        <v>0</v>
      </c>
      <c r="U49" s="73">
        <v>43.49</v>
      </c>
      <c r="V49" s="74">
        <v>-60.5</v>
      </c>
      <c r="W49">
        <v>-56</v>
      </c>
      <c r="X49">
        <v>0</v>
      </c>
      <c r="Y49">
        <v>-1</v>
      </c>
      <c r="Z49">
        <v>-3.5</v>
      </c>
      <c r="AA49">
        <v>0</v>
      </c>
      <c r="AB49">
        <v>0</v>
      </c>
      <c r="AC49">
        <v>43.49</v>
      </c>
    </row>
    <row r="50" spans="7:29">
      <c r="G50" t="s">
        <v>92</v>
      </c>
      <c r="H50" s="73">
        <v>14.5</v>
      </c>
      <c r="I50" s="46">
        <v>0</v>
      </c>
      <c r="J50" s="46">
        <v>43.49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-3.6</v>
      </c>
      <c r="S50" s="74">
        <v>0</v>
      </c>
      <c r="U50" s="73">
        <v>57.99</v>
      </c>
      <c r="V50" s="74">
        <v>-4.5999999999999996</v>
      </c>
      <c r="W50">
        <v>14.5</v>
      </c>
      <c r="X50">
        <v>0</v>
      </c>
      <c r="Y50">
        <v>-1</v>
      </c>
      <c r="Z50">
        <v>-3.6</v>
      </c>
      <c r="AA50">
        <v>0</v>
      </c>
      <c r="AB50">
        <v>0</v>
      </c>
      <c r="AC50">
        <v>43.49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-110</v>
      </c>
      <c r="Q51" s="46">
        <v>0</v>
      </c>
      <c r="R51" s="46">
        <v>-3.8</v>
      </c>
      <c r="S51" s="74">
        <v>0</v>
      </c>
      <c r="U51" s="73">
        <v>0</v>
      </c>
      <c r="V51" s="74">
        <v>-114.8</v>
      </c>
      <c r="W51">
        <v>0</v>
      </c>
      <c r="X51">
        <v>0</v>
      </c>
      <c r="Y51">
        <v>-1</v>
      </c>
      <c r="Z51">
        <v>-3.8</v>
      </c>
      <c r="AA51">
        <v>0</v>
      </c>
      <c r="AB51">
        <v>0</v>
      </c>
      <c r="AC51">
        <v>-110</v>
      </c>
    </row>
    <row r="52" spans="7:29">
      <c r="G52" t="s">
        <v>94</v>
      </c>
      <c r="H52" s="73">
        <v>0</v>
      </c>
      <c r="I52" s="46">
        <v>0</v>
      </c>
      <c r="J52" s="46">
        <v>24.16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-4</v>
      </c>
      <c r="S52" s="74">
        <v>0</v>
      </c>
      <c r="U52" s="73">
        <v>24.16</v>
      </c>
      <c r="V52" s="74">
        <v>-5</v>
      </c>
      <c r="W52">
        <v>0</v>
      </c>
      <c r="X52">
        <v>0</v>
      </c>
      <c r="Y52">
        <v>-1</v>
      </c>
      <c r="Z52">
        <v>-4</v>
      </c>
      <c r="AA52">
        <v>0</v>
      </c>
      <c r="AB52">
        <v>0</v>
      </c>
      <c r="AC52">
        <v>24.16</v>
      </c>
    </row>
    <row r="53" spans="7:29">
      <c r="G53" t="s">
        <v>95</v>
      </c>
      <c r="H53" s="73">
        <v>0</v>
      </c>
      <c r="I53" s="46">
        <v>20.3</v>
      </c>
      <c r="J53" s="46">
        <v>0</v>
      </c>
      <c r="K53" s="46">
        <v>0</v>
      </c>
      <c r="L53" s="46">
        <v>0</v>
      </c>
      <c r="M53" s="74">
        <v>0</v>
      </c>
      <c r="N53" s="73">
        <v>-37</v>
      </c>
      <c r="O53" s="46">
        <v>0</v>
      </c>
      <c r="P53" s="46">
        <v>0</v>
      </c>
      <c r="Q53" s="46">
        <v>0</v>
      </c>
      <c r="R53" s="46">
        <v>-5</v>
      </c>
      <c r="S53" s="74">
        <v>0</v>
      </c>
      <c r="U53" s="73">
        <v>20.3</v>
      </c>
      <c r="V53" s="74">
        <v>-43</v>
      </c>
      <c r="W53">
        <v>-37</v>
      </c>
      <c r="X53">
        <v>20.3</v>
      </c>
      <c r="Y53">
        <v>-1</v>
      </c>
      <c r="Z53">
        <v>-5</v>
      </c>
      <c r="AA53">
        <v>0</v>
      </c>
      <c r="AB53">
        <v>0</v>
      </c>
      <c r="AC53">
        <v>0</v>
      </c>
    </row>
    <row r="54" spans="7:29">
      <c r="G54" t="s">
        <v>96</v>
      </c>
      <c r="H54" s="73">
        <v>0</v>
      </c>
      <c r="I54" s="46">
        <v>27.06</v>
      </c>
      <c r="J54" s="46">
        <v>0</v>
      </c>
      <c r="K54" s="46">
        <v>0</v>
      </c>
      <c r="L54" s="46">
        <v>0</v>
      </c>
      <c r="M54" s="74">
        <v>0</v>
      </c>
      <c r="N54" s="73">
        <v>-42</v>
      </c>
      <c r="O54" s="46">
        <v>0</v>
      </c>
      <c r="P54" s="46">
        <v>0</v>
      </c>
      <c r="Q54" s="46">
        <v>0</v>
      </c>
      <c r="R54" s="46">
        <v>-5.5</v>
      </c>
      <c r="S54" s="74">
        <v>0</v>
      </c>
      <c r="U54" s="73">
        <v>27.06</v>
      </c>
      <c r="V54" s="74">
        <v>-48.5</v>
      </c>
      <c r="W54">
        <v>-42</v>
      </c>
      <c r="X54">
        <v>27.06</v>
      </c>
      <c r="Y54">
        <v>-1</v>
      </c>
      <c r="Z54">
        <v>-5.5</v>
      </c>
      <c r="AA54">
        <v>0</v>
      </c>
      <c r="AB54">
        <v>0</v>
      </c>
      <c r="AC54">
        <v>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-48</v>
      </c>
      <c r="O55" s="46">
        <v>0</v>
      </c>
      <c r="P55" s="46">
        <v>-125</v>
      </c>
      <c r="Q55" s="46">
        <v>0</v>
      </c>
      <c r="R55" s="46">
        <v>-6</v>
      </c>
      <c r="S55" s="74">
        <v>0</v>
      </c>
      <c r="U55" s="73">
        <v>0</v>
      </c>
      <c r="V55" s="74">
        <v>-180</v>
      </c>
      <c r="W55">
        <v>-48</v>
      </c>
      <c r="X55">
        <v>0</v>
      </c>
      <c r="Y55">
        <v>-1</v>
      </c>
      <c r="Z55">
        <v>-6</v>
      </c>
      <c r="AA55">
        <v>0</v>
      </c>
      <c r="AB55">
        <v>0</v>
      </c>
      <c r="AC55">
        <v>-125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-48</v>
      </c>
      <c r="O56" s="46">
        <v>0</v>
      </c>
      <c r="P56" s="46">
        <v>-15</v>
      </c>
      <c r="Q56" s="46">
        <v>0</v>
      </c>
      <c r="R56" s="46">
        <v>-6.5</v>
      </c>
      <c r="S56" s="74">
        <v>0</v>
      </c>
      <c r="U56" s="73">
        <v>0</v>
      </c>
      <c r="V56" s="74">
        <v>-70.5</v>
      </c>
      <c r="W56">
        <v>-48</v>
      </c>
      <c r="X56">
        <v>0</v>
      </c>
      <c r="Y56">
        <v>-1</v>
      </c>
      <c r="Z56">
        <v>-6.5</v>
      </c>
      <c r="AA56">
        <v>0</v>
      </c>
      <c r="AB56">
        <v>0</v>
      </c>
      <c r="AC56">
        <v>-15</v>
      </c>
    </row>
    <row r="57" spans="7:29">
      <c r="G57" t="s">
        <v>99</v>
      </c>
      <c r="H57" s="73">
        <v>0</v>
      </c>
      <c r="I57" s="46">
        <v>0</v>
      </c>
      <c r="J57" s="46">
        <v>19.329999999999998</v>
      </c>
      <c r="K57" s="46">
        <v>0</v>
      </c>
      <c r="L57" s="46">
        <v>0</v>
      </c>
      <c r="M57" s="74">
        <v>0</v>
      </c>
      <c r="N57" s="73">
        <v>-16</v>
      </c>
      <c r="O57" s="46">
        <v>0</v>
      </c>
      <c r="P57" s="46">
        <v>0</v>
      </c>
      <c r="Q57" s="46">
        <v>0</v>
      </c>
      <c r="R57" s="46">
        <v>-8</v>
      </c>
      <c r="S57" s="74">
        <v>0</v>
      </c>
      <c r="U57" s="73">
        <v>19.329999999999998</v>
      </c>
      <c r="V57" s="74">
        <v>-25</v>
      </c>
      <c r="W57">
        <v>-16</v>
      </c>
      <c r="X57">
        <v>0</v>
      </c>
      <c r="Y57">
        <v>-1</v>
      </c>
      <c r="Z57">
        <v>-8</v>
      </c>
      <c r="AA57">
        <v>0</v>
      </c>
      <c r="AB57">
        <v>0</v>
      </c>
      <c r="AC57">
        <v>19.329999999999998</v>
      </c>
    </row>
    <row r="58" spans="7:29">
      <c r="G58" t="s">
        <v>100</v>
      </c>
      <c r="H58" s="73">
        <v>0</v>
      </c>
      <c r="I58" s="46">
        <v>0</v>
      </c>
      <c r="J58" s="46">
        <v>19.329999999999998</v>
      </c>
      <c r="K58" s="46">
        <v>0</v>
      </c>
      <c r="L58" s="46">
        <v>0</v>
      </c>
      <c r="M58" s="74">
        <v>0</v>
      </c>
      <c r="N58" s="73">
        <v>-41</v>
      </c>
      <c r="O58" s="46">
        <v>0</v>
      </c>
      <c r="P58" s="46">
        <v>0</v>
      </c>
      <c r="Q58" s="46">
        <v>0</v>
      </c>
      <c r="R58" s="46">
        <v>-8</v>
      </c>
      <c r="S58" s="74">
        <v>0</v>
      </c>
      <c r="U58" s="73">
        <v>19.329999999999998</v>
      </c>
      <c r="V58" s="74">
        <v>-50</v>
      </c>
      <c r="W58">
        <v>-41</v>
      </c>
      <c r="X58">
        <v>0</v>
      </c>
      <c r="Y58">
        <v>-1</v>
      </c>
      <c r="Z58">
        <v>-8</v>
      </c>
      <c r="AA58">
        <v>0</v>
      </c>
      <c r="AB58">
        <v>0</v>
      </c>
      <c r="AC58">
        <v>19.329999999999998</v>
      </c>
    </row>
    <row r="59" spans="7:29">
      <c r="G59" t="s">
        <v>101</v>
      </c>
      <c r="H59" s="73">
        <v>0</v>
      </c>
      <c r="I59" s="46">
        <v>0</v>
      </c>
      <c r="J59" s="46">
        <v>9.67</v>
      </c>
      <c r="K59" s="46">
        <v>0</v>
      </c>
      <c r="L59" s="46">
        <v>0</v>
      </c>
      <c r="M59" s="74">
        <v>0</v>
      </c>
      <c r="N59" s="73">
        <v>-43</v>
      </c>
      <c r="O59" s="46">
        <v>-12</v>
      </c>
      <c r="P59" s="46">
        <v>0</v>
      </c>
      <c r="Q59" s="46">
        <v>0</v>
      </c>
      <c r="R59" s="46">
        <v>-8</v>
      </c>
      <c r="S59" s="74">
        <v>0</v>
      </c>
      <c r="U59" s="73">
        <v>9.66</v>
      </c>
      <c r="V59" s="74">
        <v>-64</v>
      </c>
      <c r="W59">
        <v>-43</v>
      </c>
      <c r="X59">
        <v>-12</v>
      </c>
      <c r="Y59">
        <v>-1</v>
      </c>
      <c r="Z59">
        <v>-8</v>
      </c>
      <c r="AA59">
        <v>0</v>
      </c>
      <c r="AB59">
        <v>0</v>
      </c>
      <c r="AC59">
        <v>9.67</v>
      </c>
    </row>
    <row r="60" spans="7:29">
      <c r="G60" t="s">
        <v>102</v>
      </c>
      <c r="H60" s="73">
        <v>0</v>
      </c>
      <c r="I60" s="46">
        <v>0</v>
      </c>
      <c r="J60" s="46">
        <v>9.67</v>
      </c>
      <c r="K60" s="46">
        <v>0</v>
      </c>
      <c r="L60" s="46">
        <v>0</v>
      </c>
      <c r="M60" s="74">
        <v>0</v>
      </c>
      <c r="N60" s="73">
        <v>-67</v>
      </c>
      <c r="O60" s="46">
        <v>-31</v>
      </c>
      <c r="P60" s="46">
        <v>0</v>
      </c>
      <c r="Q60" s="46">
        <v>0</v>
      </c>
      <c r="R60" s="46">
        <v>-8</v>
      </c>
      <c r="S60" s="74">
        <v>0</v>
      </c>
      <c r="U60" s="73">
        <v>9.66</v>
      </c>
      <c r="V60" s="74">
        <v>-107</v>
      </c>
      <c r="W60">
        <v>-67</v>
      </c>
      <c r="X60">
        <v>-31</v>
      </c>
      <c r="Y60">
        <v>-1</v>
      </c>
      <c r="Z60">
        <v>-8</v>
      </c>
      <c r="AA60">
        <v>0</v>
      </c>
      <c r="AB60">
        <v>0</v>
      </c>
      <c r="AC60">
        <v>9.67</v>
      </c>
    </row>
    <row r="61" spans="7:29">
      <c r="G61" t="s">
        <v>103</v>
      </c>
      <c r="H61" s="73">
        <v>0</v>
      </c>
      <c r="I61" s="46">
        <v>0</v>
      </c>
      <c r="J61" s="46">
        <v>14.5</v>
      </c>
      <c r="K61" s="46">
        <v>0</v>
      </c>
      <c r="L61" s="46">
        <v>0</v>
      </c>
      <c r="M61" s="74">
        <v>0.87</v>
      </c>
      <c r="N61" s="73">
        <v>-36</v>
      </c>
      <c r="O61" s="46">
        <v>-25</v>
      </c>
      <c r="P61" s="46">
        <v>0</v>
      </c>
      <c r="Q61" s="46">
        <v>0</v>
      </c>
      <c r="R61" s="46">
        <v>-7.5</v>
      </c>
      <c r="S61" s="74">
        <v>0</v>
      </c>
      <c r="U61" s="73">
        <v>15.37</v>
      </c>
      <c r="V61" s="74">
        <v>-69.5</v>
      </c>
      <c r="W61">
        <v>-36</v>
      </c>
      <c r="X61">
        <v>-25</v>
      </c>
      <c r="Y61">
        <v>-1</v>
      </c>
      <c r="Z61">
        <v>-7.5</v>
      </c>
      <c r="AA61">
        <v>0</v>
      </c>
      <c r="AB61">
        <v>0.87</v>
      </c>
      <c r="AC61">
        <v>14.5</v>
      </c>
    </row>
    <row r="62" spans="7:29">
      <c r="G62" t="s">
        <v>104</v>
      </c>
      <c r="H62" s="73">
        <v>0</v>
      </c>
      <c r="I62" s="46">
        <v>0</v>
      </c>
      <c r="J62" s="46">
        <v>19.329999999999998</v>
      </c>
      <c r="K62" s="46">
        <v>0</v>
      </c>
      <c r="L62" s="46">
        <v>0</v>
      </c>
      <c r="M62" s="74">
        <v>1.84</v>
      </c>
      <c r="N62" s="73">
        <v>-38</v>
      </c>
      <c r="O62" s="46">
        <v>-29</v>
      </c>
      <c r="P62" s="46">
        <v>0</v>
      </c>
      <c r="Q62" s="46">
        <v>0</v>
      </c>
      <c r="R62" s="46">
        <v>-6.5</v>
      </c>
      <c r="S62" s="74">
        <v>0</v>
      </c>
      <c r="U62" s="73">
        <v>21.17</v>
      </c>
      <c r="V62" s="74">
        <v>-74.5</v>
      </c>
      <c r="W62">
        <v>-38</v>
      </c>
      <c r="X62">
        <v>-29</v>
      </c>
      <c r="Y62">
        <v>-1</v>
      </c>
      <c r="Z62">
        <v>-6.5</v>
      </c>
      <c r="AA62">
        <v>0</v>
      </c>
      <c r="AB62">
        <v>1.84</v>
      </c>
      <c r="AC62">
        <v>19.329999999999998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2.13</v>
      </c>
      <c r="N63" s="73">
        <v>-76</v>
      </c>
      <c r="O63" s="46">
        <v>-51</v>
      </c>
      <c r="P63" s="46">
        <v>-30</v>
      </c>
      <c r="Q63" s="46">
        <v>0</v>
      </c>
      <c r="R63" s="46">
        <v>-7.5</v>
      </c>
      <c r="S63" s="74">
        <v>0</v>
      </c>
      <c r="U63" s="73">
        <v>2.13</v>
      </c>
      <c r="V63" s="74">
        <v>-165.5</v>
      </c>
      <c r="W63">
        <v>-76</v>
      </c>
      <c r="X63">
        <v>-51</v>
      </c>
      <c r="Y63">
        <v>-1</v>
      </c>
      <c r="Z63">
        <v>-7.5</v>
      </c>
      <c r="AA63">
        <v>0</v>
      </c>
      <c r="AB63">
        <v>2.13</v>
      </c>
      <c r="AC63">
        <v>-30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2.8</v>
      </c>
      <c r="N64" s="73">
        <v>-74</v>
      </c>
      <c r="O64" s="46">
        <v>-48</v>
      </c>
      <c r="P64" s="46">
        <v>-30</v>
      </c>
      <c r="Q64" s="46">
        <v>0</v>
      </c>
      <c r="R64" s="46">
        <v>-7</v>
      </c>
      <c r="S64" s="74">
        <v>0</v>
      </c>
      <c r="U64" s="73">
        <v>2.8</v>
      </c>
      <c r="V64" s="74">
        <v>-160</v>
      </c>
      <c r="W64">
        <v>-74</v>
      </c>
      <c r="X64">
        <v>-48</v>
      </c>
      <c r="Y64">
        <v>-1</v>
      </c>
      <c r="Z64">
        <v>-7</v>
      </c>
      <c r="AA64">
        <v>0</v>
      </c>
      <c r="AB64">
        <v>2.8</v>
      </c>
      <c r="AC64">
        <v>-30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3.19</v>
      </c>
      <c r="N65" s="73">
        <v>-9</v>
      </c>
      <c r="O65" s="46">
        <v>-38</v>
      </c>
      <c r="P65" s="46">
        <v>-70</v>
      </c>
      <c r="Q65" s="46">
        <v>0</v>
      </c>
      <c r="R65" s="46">
        <v>-6</v>
      </c>
      <c r="S65" s="74">
        <v>0</v>
      </c>
      <c r="U65" s="73">
        <v>3.19</v>
      </c>
      <c r="V65" s="74">
        <v>-124</v>
      </c>
      <c r="W65">
        <v>-9</v>
      </c>
      <c r="X65">
        <v>-38</v>
      </c>
      <c r="Y65">
        <v>-1</v>
      </c>
      <c r="Z65">
        <v>-6</v>
      </c>
      <c r="AA65">
        <v>0</v>
      </c>
      <c r="AB65">
        <v>3.19</v>
      </c>
      <c r="AC65">
        <v>-70</v>
      </c>
    </row>
    <row r="66" spans="7:29">
      <c r="G66" t="s">
        <v>108</v>
      </c>
      <c r="H66" s="73">
        <v>29.96</v>
      </c>
      <c r="I66" s="46">
        <v>0</v>
      </c>
      <c r="J66" s="46">
        <v>0</v>
      </c>
      <c r="K66" s="46">
        <v>0</v>
      </c>
      <c r="L66" s="46">
        <v>0</v>
      </c>
      <c r="M66" s="74">
        <v>3.09</v>
      </c>
      <c r="N66" s="73">
        <v>0</v>
      </c>
      <c r="O66" s="46">
        <v>-34</v>
      </c>
      <c r="P66" s="46">
        <v>-70</v>
      </c>
      <c r="Q66" s="46">
        <v>0</v>
      </c>
      <c r="R66" s="46">
        <v>-6</v>
      </c>
      <c r="S66" s="74">
        <v>0</v>
      </c>
      <c r="U66" s="73">
        <v>33.049999999999997</v>
      </c>
      <c r="V66" s="74">
        <v>-111</v>
      </c>
      <c r="W66">
        <v>29.96</v>
      </c>
      <c r="X66">
        <v>-34</v>
      </c>
      <c r="Y66">
        <v>-1</v>
      </c>
      <c r="Z66">
        <v>-6</v>
      </c>
      <c r="AA66">
        <v>0</v>
      </c>
      <c r="AB66">
        <v>3.09</v>
      </c>
      <c r="AC66">
        <v>-70</v>
      </c>
    </row>
    <row r="67" spans="7:29">
      <c r="G67" t="s">
        <v>109</v>
      </c>
      <c r="H67" s="73">
        <v>48.33</v>
      </c>
      <c r="I67" s="46">
        <v>0</v>
      </c>
      <c r="J67" s="46">
        <v>0</v>
      </c>
      <c r="K67" s="46">
        <v>0</v>
      </c>
      <c r="L67" s="46">
        <v>0</v>
      </c>
      <c r="M67" s="74">
        <v>3.67</v>
      </c>
      <c r="N67" s="73">
        <v>0</v>
      </c>
      <c r="O67" s="46">
        <v>-161</v>
      </c>
      <c r="P67" s="46">
        <v>-30</v>
      </c>
      <c r="Q67" s="46">
        <v>0</v>
      </c>
      <c r="R67" s="46">
        <v>-7</v>
      </c>
      <c r="S67" s="74">
        <v>0</v>
      </c>
      <c r="U67" s="73">
        <v>52</v>
      </c>
      <c r="V67" s="74">
        <v>-199</v>
      </c>
      <c r="W67">
        <v>48.33</v>
      </c>
      <c r="X67">
        <v>-161</v>
      </c>
      <c r="Y67">
        <v>-1</v>
      </c>
      <c r="Z67">
        <v>-7</v>
      </c>
      <c r="AA67">
        <v>0</v>
      </c>
      <c r="AB67">
        <v>3.67</v>
      </c>
      <c r="AC67">
        <v>-30</v>
      </c>
    </row>
    <row r="68" spans="7:29">
      <c r="G68" t="s">
        <v>110</v>
      </c>
      <c r="H68" s="73">
        <v>46.39</v>
      </c>
      <c r="I68" s="46">
        <v>0</v>
      </c>
      <c r="J68" s="46">
        <v>0</v>
      </c>
      <c r="K68" s="46">
        <v>0</v>
      </c>
      <c r="L68" s="46">
        <v>0</v>
      </c>
      <c r="M68" s="74">
        <v>3.67</v>
      </c>
      <c r="N68" s="73">
        <v>0</v>
      </c>
      <c r="O68" s="46">
        <v>-161</v>
      </c>
      <c r="P68" s="46">
        <v>-30</v>
      </c>
      <c r="Q68" s="46">
        <v>0</v>
      </c>
      <c r="R68" s="46">
        <v>-6.9</v>
      </c>
      <c r="S68" s="74">
        <v>0</v>
      </c>
      <c r="U68" s="73">
        <v>50.06</v>
      </c>
      <c r="V68" s="74">
        <v>-198.9</v>
      </c>
      <c r="W68">
        <v>46.39</v>
      </c>
      <c r="X68">
        <v>-161</v>
      </c>
      <c r="Y68">
        <v>-1</v>
      </c>
      <c r="Z68">
        <v>-6.9</v>
      </c>
      <c r="AA68">
        <v>0</v>
      </c>
      <c r="AB68">
        <v>3.67</v>
      </c>
      <c r="AC68">
        <v>-30</v>
      </c>
    </row>
    <row r="69" spans="7:29">
      <c r="G69" t="s">
        <v>111</v>
      </c>
      <c r="H69" s="73">
        <v>5.15</v>
      </c>
      <c r="I69" s="46">
        <v>0</v>
      </c>
      <c r="J69" s="46">
        <v>0</v>
      </c>
      <c r="K69" s="46">
        <v>0</v>
      </c>
      <c r="L69" s="46">
        <v>0</v>
      </c>
      <c r="M69" s="74">
        <v>2.87</v>
      </c>
      <c r="N69" s="73">
        <v>0</v>
      </c>
      <c r="O69" s="46">
        <v>-153</v>
      </c>
      <c r="P69" s="46">
        <v>-45</v>
      </c>
      <c r="Q69" s="46">
        <v>0</v>
      </c>
      <c r="R69" s="46">
        <v>-6.4</v>
      </c>
      <c r="S69" s="74">
        <v>0</v>
      </c>
      <c r="U69" s="73">
        <v>8.02</v>
      </c>
      <c r="V69" s="74">
        <v>-205.4</v>
      </c>
      <c r="W69">
        <v>5.15</v>
      </c>
      <c r="X69">
        <v>-153</v>
      </c>
      <c r="Y69">
        <v>-1</v>
      </c>
      <c r="Z69">
        <v>-6.4</v>
      </c>
      <c r="AA69">
        <v>0</v>
      </c>
      <c r="AB69">
        <v>2.87</v>
      </c>
      <c r="AC69">
        <v>-45</v>
      </c>
    </row>
    <row r="70" spans="7:29">
      <c r="G70" t="s">
        <v>112</v>
      </c>
      <c r="H70" s="73">
        <v>15.12</v>
      </c>
      <c r="I70" s="46">
        <v>0</v>
      </c>
      <c r="J70" s="46">
        <v>0</v>
      </c>
      <c r="K70" s="46">
        <v>0</v>
      </c>
      <c r="L70" s="46">
        <v>0</v>
      </c>
      <c r="M70" s="74">
        <v>2.42</v>
      </c>
      <c r="N70" s="73">
        <v>0</v>
      </c>
      <c r="O70" s="46">
        <v>-154</v>
      </c>
      <c r="P70" s="46">
        <v>-35</v>
      </c>
      <c r="Q70" s="46">
        <v>0</v>
      </c>
      <c r="R70" s="46">
        <v>-5.9</v>
      </c>
      <c r="S70" s="74">
        <v>0</v>
      </c>
      <c r="U70" s="73">
        <v>17.54</v>
      </c>
      <c r="V70" s="74">
        <v>-195.9</v>
      </c>
      <c r="W70">
        <v>15.12</v>
      </c>
      <c r="X70">
        <v>-154</v>
      </c>
      <c r="Y70">
        <v>-1</v>
      </c>
      <c r="Z70">
        <v>-5.9</v>
      </c>
      <c r="AA70">
        <v>0</v>
      </c>
      <c r="AB70">
        <v>2.42</v>
      </c>
      <c r="AC70">
        <v>-35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2.02</v>
      </c>
      <c r="N71" s="73">
        <v>-28</v>
      </c>
      <c r="O71" s="46">
        <v>-146</v>
      </c>
      <c r="P71" s="46">
        <v>-30</v>
      </c>
      <c r="Q71" s="46">
        <v>0</v>
      </c>
      <c r="R71" s="46">
        <v>-4.8</v>
      </c>
      <c r="S71" s="74">
        <v>0</v>
      </c>
      <c r="U71" s="73">
        <v>2.02</v>
      </c>
      <c r="V71" s="74">
        <v>-209.8</v>
      </c>
      <c r="W71">
        <v>-28</v>
      </c>
      <c r="X71">
        <v>-146</v>
      </c>
      <c r="Y71">
        <v>-1</v>
      </c>
      <c r="Z71">
        <v>-4.8</v>
      </c>
      <c r="AA71">
        <v>0</v>
      </c>
      <c r="AB71">
        <v>2.02</v>
      </c>
      <c r="AC71">
        <v>-30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2.16</v>
      </c>
      <c r="N72" s="73">
        <v>-16</v>
      </c>
      <c r="O72" s="46">
        <v>-140</v>
      </c>
      <c r="P72" s="46">
        <v>-30</v>
      </c>
      <c r="Q72" s="46">
        <v>0</v>
      </c>
      <c r="R72" s="46">
        <v>-4.5999999999999996</v>
      </c>
      <c r="S72" s="74">
        <v>0</v>
      </c>
      <c r="U72" s="73">
        <v>2.16</v>
      </c>
      <c r="V72" s="74">
        <v>-191.6</v>
      </c>
      <c r="W72">
        <v>-16</v>
      </c>
      <c r="X72">
        <v>-140</v>
      </c>
      <c r="Y72">
        <v>-1</v>
      </c>
      <c r="Z72">
        <v>-4.5999999999999996</v>
      </c>
      <c r="AA72">
        <v>0</v>
      </c>
      <c r="AB72">
        <v>2.16</v>
      </c>
      <c r="AC72">
        <v>-30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1.96</v>
      </c>
      <c r="N73" s="73">
        <v>-12</v>
      </c>
      <c r="O73" s="46">
        <v>-129</v>
      </c>
      <c r="P73" s="46">
        <v>-20</v>
      </c>
      <c r="Q73" s="46">
        <v>0</v>
      </c>
      <c r="R73" s="46">
        <v>-3</v>
      </c>
      <c r="S73" s="74">
        <v>0</v>
      </c>
      <c r="U73" s="73">
        <v>1.96</v>
      </c>
      <c r="V73" s="74">
        <v>-165</v>
      </c>
      <c r="W73">
        <v>-12</v>
      </c>
      <c r="X73">
        <v>-129</v>
      </c>
      <c r="Y73">
        <v>-1</v>
      </c>
      <c r="Z73">
        <v>-3</v>
      </c>
      <c r="AA73">
        <v>0</v>
      </c>
      <c r="AB73">
        <v>1.96</v>
      </c>
      <c r="AC73">
        <v>-20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1.96</v>
      </c>
      <c r="N74" s="73">
        <v>0</v>
      </c>
      <c r="O74" s="46">
        <v>-136</v>
      </c>
      <c r="P74" s="46">
        <v>-20</v>
      </c>
      <c r="Q74" s="46">
        <v>0</v>
      </c>
      <c r="R74" s="46">
        <v>-2.7</v>
      </c>
      <c r="S74" s="74">
        <v>0</v>
      </c>
      <c r="U74" s="73">
        <v>1.96</v>
      </c>
      <c r="V74" s="74">
        <v>-159.69999999999999</v>
      </c>
      <c r="W74">
        <v>0</v>
      </c>
      <c r="X74">
        <v>-136</v>
      </c>
      <c r="Y74">
        <v>-1</v>
      </c>
      <c r="Z74">
        <v>-2.7</v>
      </c>
      <c r="AA74">
        <v>0</v>
      </c>
      <c r="AB74">
        <v>1.96</v>
      </c>
      <c r="AC74">
        <v>-20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1.3</v>
      </c>
      <c r="N75" s="73">
        <v>0</v>
      </c>
      <c r="O75" s="46">
        <v>-72</v>
      </c>
      <c r="P75" s="46">
        <v>-20</v>
      </c>
      <c r="Q75" s="46">
        <v>0</v>
      </c>
      <c r="R75" s="46">
        <v>-2.5</v>
      </c>
      <c r="S75" s="74">
        <v>0</v>
      </c>
      <c r="U75" s="73">
        <v>1.3</v>
      </c>
      <c r="V75" s="74">
        <v>-95.5</v>
      </c>
      <c r="W75">
        <v>0</v>
      </c>
      <c r="X75">
        <v>-72</v>
      </c>
      <c r="Y75">
        <v>-1</v>
      </c>
      <c r="Z75">
        <v>-2.5</v>
      </c>
      <c r="AA75">
        <v>0</v>
      </c>
      <c r="AB75">
        <v>1.3</v>
      </c>
      <c r="AC75">
        <v>-20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1.24</v>
      </c>
      <c r="N76" s="73">
        <v>-32</v>
      </c>
      <c r="O76" s="46">
        <v>-75</v>
      </c>
      <c r="P76" s="46">
        <v>-20</v>
      </c>
      <c r="Q76" s="46">
        <v>0</v>
      </c>
      <c r="R76" s="46">
        <v>-2</v>
      </c>
      <c r="S76" s="74">
        <v>0</v>
      </c>
      <c r="U76" s="73">
        <v>1.24</v>
      </c>
      <c r="V76" s="74">
        <v>-130</v>
      </c>
      <c r="W76">
        <v>-32</v>
      </c>
      <c r="X76">
        <v>-75</v>
      </c>
      <c r="Y76">
        <v>-1</v>
      </c>
      <c r="Z76">
        <v>-2</v>
      </c>
      <c r="AA76">
        <v>0</v>
      </c>
      <c r="AB76">
        <v>1.24</v>
      </c>
      <c r="AC76">
        <v>-20</v>
      </c>
    </row>
    <row r="77" spans="7:29">
      <c r="G77" t="s">
        <v>119</v>
      </c>
      <c r="H77" s="73">
        <v>12.43</v>
      </c>
      <c r="I77" s="46">
        <v>0</v>
      </c>
      <c r="J77" s="46">
        <v>0</v>
      </c>
      <c r="K77" s="46">
        <v>0</v>
      </c>
      <c r="L77" s="46">
        <v>0</v>
      </c>
      <c r="M77" s="74">
        <v>0.99</v>
      </c>
      <c r="N77" s="73">
        <v>0</v>
      </c>
      <c r="O77" s="46">
        <v>-60</v>
      </c>
      <c r="P77" s="46">
        <v>0</v>
      </c>
      <c r="Q77" s="46">
        <v>0</v>
      </c>
      <c r="R77" s="46">
        <v>-2</v>
      </c>
      <c r="S77" s="74">
        <v>0</v>
      </c>
      <c r="U77" s="73">
        <v>13.42</v>
      </c>
      <c r="V77" s="74">
        <v>-63</v>
      </c>
      <c r="W77">
        <v>12.43</v>
      </c>
      <c r="X77">
        <v>-60</v>
      </c>
      <c r="Y77">
        <v>-1</v>
      </c>
      <c r="Z77">
        <v>-2</v>
      </c>
      <c r="AA77">
        <v>0</v>
      </c>
      <c r="AB77">
        <v>0.99</v>
      </c>
      <c r="AC77">
        <v>0</v>
      </c>
    </row>
    <row r="78" spans="7:29">
      <c r="G78" t="s">
        <v>120</v>
      </c>
      <c r="H78" s="73">
        <v>11.29</v>
      </c>
      <c r="I78" s="46">
        <v>0</v>
      </c>
      <c r="J78" s="46">
        <v>0</v>
      </c>
      <c r="K78" s="46">
        <v>0</v>
      </c>
      <c r="L78" s="46">
        <v>0</v>
      </c>
      <c r="M78" s="74">
        <v>0.98</v>
      </c>
      <c r="N78" s="73">
        <v>0</v>
      </c>
      <c r="O78" s="46">
        <v>-70</v>
      </c>
      <c r="P78" s="46">
        <v>0</v>
      </c>
      <c r="Q78" s="46">
        <v>0</v>
      </c>
      <c r="R78" s="46">
        <v>-2</v>
      </c>
      <c r="S78" s="74">
        <v>0</v>
      </c>
      <c r="U78" s="73">
        <v>12.27</v>
      </c>
      <c r="V78" s="74">
        <v>-73</v>
      </c>
      <c r="W78">
        <v>11.29</v>
      </c>
      <c r="X78">
        <v>-70</v>
      </c>
      <c r="Y78">
        <v>-1</v>
      </c>
      <c r="Z78">
        <v>-2</v>
      </c>
      <c r="AA78">
        <v>0</v>
      </c>
      <c r="AB78">
        <v>0.98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0.92</v>
      </c>
      <c r="N79" s="73">
        <v>0</v>
      </c>
      <c r="O79" s="46">
        <v>-65</v>
      </c>
      <c r="P79" s="46">
        <v>0</v>
      </c>
      <c r="Q79" s="46">
        <v>0</v>
      </c>
      <c r="R79" s="46">
        <v>-1</v>
      </c>
      <c r="S79" s="74">
        <v>0</v>
      </c>
      <c r="U79" s="73">
        <v>0.92</v>
      </c>
      <c r="V79" s="74">
        <v>-67</v>
      </c>
      <c r="W79">
        <v>0</v>
      </c>
      <c r="X79">
        <v>-65</v>
      </c>
      <c r="Y79">
        <v>-1</v>
      </c>
      <c r="Z79">
        <v>-1</v>
      </c>
      <c r="AA79">
        <v>0</v>
      </c>
      <c r="AB79">
        <v>0.92</v>
      </c>
      <c r="AC79">
        <v>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1.1000000000000001</v>
      </c>
      <c r="N80" s="73">
        <v>0</v>
      </c>
      <c r="O80" s="46">
        <v>-70</v>
      </c>
      <c r="P80" s="46">
        <v>0</v>
      </c>
      <c r="Q80" s="46">
        <v>0</v>
      </c>
      <c r="R80" s="46">
        <v>-1</v>
      </c>
      <c r="S80" s="74">
        <v>0</v>
      </c>
      <c r="U80" s="73">
        <v>1.1000000000000001</v>
      </c>
      <c r="V80" s="74">
        <v>-72</v>
      </c>
      <c r="W80">
        <v>0</v>
      </c>
      <c r="X80">
        <v>-70</v>
      </c>
      <c r="Y80">
        <v>-1</v>
      </c>
      <c r="Z80">
        <v>-1</v>
      </c>
      <c r="AA80">
        <v>0</v>
      </c>
      <c r="AB80">
        <v>1.1000000000000001</v>
      </c>
      <c r="AC80">
        <v>0</v>
      </c>
    </row>
    <row r="81" spans="7:29">
      <c r="G81" t="s">
        <v>123</v>
      </c>
      <c r="H81" s="73">
        <v>21.91</v>
      </c>
      <c r="I81" s="46">
        <v>0</v>
      </c>
      <c r="J81" s="46">
        <v>19.059999999999999</v>
      </c>
      <c r="K81" s="46">
        <v>0</v>
      </c>
      <c r="L81" s="46">
        <v>0</v>
      </c>
      <c r="M81" s="74">
        <v>1.33</v>
      </c>
      <c r="N81" s="73">
        <v>0</v>
      </c>
      <c r="O81" s="46">
        <v>-75</v>
      </c>
      <c r="P81" s="46">
        <v>0</v>
      </c>
      <c r="Q81" s="46">
        <v>0</v>
      </c>
      <c r="R81" s="46">
        <v>0</v>
      </c>
      <c r="S81" s="74">
        <v>0</v>
      </c>
      <c r="U81" s="73">
        <v>42.3</v>
      </c>
      <c r="V81" s="74">
        <v>-76</v>
      </c>
      <c r="W81">
        <v>21.91</v>
      </c>
      <c r="X81">
        <v>-75</v>
      </c>
      <c r="Y81">
        <v>-1</v>
      </c>
      <c r="Z81">
        <v>0</v>
      </c>
      <c r="AA81">
        <v>0</v>
      </c>
      <c r="AB81">
        <v>1.33</v>
      </c>
      <c r="AC81">
        <v>19.059999999999999</v>
      </c>
    </row>
    <row r="82" spans="7:29">
      <c r="G82" t="s">
        <v>124</v>
      </c>
      <c r="H82" s="73">
        <v>23.73</v>
      </c>
      <c r="I82" s="46">
        <v>0</v>
      </c>
      <c r="J82" s="46">
        <v>23.34</v>
      </c>
      <c r="K82" s="46">
        <v>0</v>
      </c>
      <c r="L82" s="46">
        <v>0</v>
      </c>
      <c r="M82" s="74">
        <v>1.59</v>
      </c>
      <c r="N82" s="73">
        <v>0</v>
      </c>
      <c r="O82" s="46">
        <v>-85</v>
      </c>
      <c r="P82" s="46">
        <v>0</v>
      </c>
      <c r="Q82" s="46">
        <v>0</v>
      </c>
      <c r="R82" s="46">
        <v>0</v>
      </c>
      <c r="S82" s="74">
        <v>0</v>
      </c>
      <c r="U82" s="73">
        <v>48.66</v>
      </c>
      <c r="V82" s="74">
        <v>-86</v>
      </c>
      <c r="W82">
        <v>23.73</v>
      </c>
      <c r="X82">
        <v>-85</v>
      </c>
      <c r="Y82">
        <v>-1</v>
      </c>
      <c r="Z82">
        <v>0</v>
      </c>
      <c r="AA82">
        <v>0</v>
      </c>
      <c r="AB82">
        <v>1.59</v>
      </c>
      <c r="AC82">
        <v>23.34</v>
      </c>
    </row>
    <row r="83" spans="7:29">
      <c r="G83" t="s">
        <v>125</v>
      </c>
      <c r="H83" s="73">
        <v>0</v>
      </c>
      <c r="I83" s="46">
        <v>0</v>
      </c>
      <c r="J83" s="46">
        <v>8.17</v>
      </c>
      <c r="K83" s="46">
        <v>0</v>
      </c>
      <c r="L83" s="46">
        <v>0</v>
      </c>
      <c r="M83" s="74">
        <v>2.17</v>
      </c>
      <c r="N83" s="73">
        <v>-88</v>
      </c>
      <c r="O83" s="46">
        <v>-90</v>
      </c>
      <c r="P83" s="46">
        <v>0</v>
      </c>
      <c r="Q83" s="46">
        <v>0</v>
      </c>
      <c r="R83" s="46">
        <v>-2</v>
      </c>
      <c r="S83" s="74">
        <v>0</v>
      </c>
      <c r="U83" s="73">
        <v>10.34</v>
      </c>
      <c r="V83" s="74">
        <v>-181</v>
      </c>
      <c r="W83">
        <v>-88</v>
      </c>
      <c r="X83">
        <v>-90</v>
      </c>
      <c r="Y83">
        <v>-1</v>
      </c>
      <c r="Z83">
        <v>-2</v>
      </c>
      <c r="AA83">
        <v>0</v>
      </c>
      <c r="AB83">
        <v>2.17</v>
      </c>
      <c r="AC83">
        <v>8.17</v>
      </c>
    </row>
    <row r="84" spans="7:29">
      <c r="G84" t="s">
        <v>126</v>
      </c>
      <c r="H84" s="73">
        <v>0</v>
      </c>
      <c r="I84" s="46">
        <v>0</v>
      </c>
      <c r="J84" s="46">
        <v>8.1199999999999992</v>
      </c>
      <c r="K84" s="46">
        <v>0</v>
      </c>
      <c r="L84" s="46">
        <v>0</v>
      </c>
      <c r="M84" s="74">
        <v>2.11</v>
      </c>
      <c r="N84" s="73">
        <v>-61</v>
      </c>
      <c r="O84" s="46">
        <v>-90</v>
      </c>
      <c r="P84" s="46">
        <v>0</v>
      </c>
      <c r="Q84" s="46">
        <v>0</v>
      </c>
      <c r="R84" s="46">
        <v>-2</v>
      </c>
      <c r="S84" s="74">
        <v>0</v>
      </c>
      <c r="U84" s="73">
        <v>10.23</v>
      </c>
      <c r="V84" s="74">
        <v>-154</v>
      </c>
      <c r="W84">
        <v>-61</v>
      </c>
      <c r="X84">
        <v>-90</v>
      </c>
      <c r="Y84">
        <v>-1</v>
      </c>
      <c r="Z84">
        <v>-2</v>
      </c>
      <c r="AA84">
        <v>0</v>
      </c>
      <c r="AB84">
        <v>2.11</v>
      </c>
      <c r="AC84">
        <v>8.1199999999999992</v>
      </c>
    </row>
    <row r="85" spans="7:29">
      <c r="G85" t="s">
        <v>127</v>
      </c>
      <c r="H85" s="73">
        <v>0</v>
      </c>
      <c r="I85" s="46">
        <v>0</v>
      </c>
      <c r="J85" s="46">
        <v>19.329999999999998</v>
      </c>
      <c r="K85" s="46">
        <v>0</v>
      </c>
      <c r="L85" s="46">
        <v>0</v>
      </c>
      <c r="M85" s="74">
        <v>3.77</v>
      </c>
      <c r="N85" s="73">
        <v>-80</v>
      </c>
      <c r="O85" s="46">
        <v>-120</v>
      </c>
      <c r="P85" s="46">
        <v>0</v>
      </c>
      <c r="Q85" s="46">
        <v>0</v>
      </c>
      <c r="R85" s="46">
        <v>-2</v>
      </c>
      <c r="S85" s="74">
        <v>0</v>
      </c>
      <c r="U85" s="73">
        <v>23.1</v>
      </c>
      <c r="V85" s="74">
        <v>-203</v>
      </c>
      <c r="W85">
        <v>-80</v>
      </c>
      <c r="X85">
        <v>-120</v>
      </c>
      <c r="Y85">
        <v>-1</v>
      </c>
      <c r="Z85">
        <v>-2</v>
      </c>
      <c r="AA85">
        <v>0</v>
      </c>
      <c r="AB85">
        <v>3.77</v>
      </c>
      <c r="AC85">
        <v>19.329999999999998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3.67</v>
      </c>
      <c r="N86" s="73">
        <v>-77</v>
      </c>
      <c r="O86" s="46">
        <v>-126</v>
      </c>
      <c r="P86" s="46">
        <v>0</v>
      </c>
      <c r="Q86" s="46">
        <v>0</v>
      </c>
      <c r="R86" s="46">
        <v>-2</v>
      </c>
      <c r="S86" s="74">
        <v>0</v>
      </c>
      <c r="U86" s="73">
        <v>3.67</v>
      </c>
      <c r="V86" s="74">
        <v>-206</v>
      </c>
      <c r="W86">
        <v>-77</v>
      </c>
      <c r="X86">
        <v>-126</v>
      </c>
      <c r="Y86">
        <v>-1</v>
      </c>
      <c r="Z86">
        <v>-2</v>
      </c>
      <c r="AA86">
        <v>0</v>
      </c>
      <c r="AB86">
        <v>3.67</v>
      </c>
      <c r="AC86">
        <v>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3.58</v>
      </c>
      <c r="N87" s="73">
        <v>-78</v>
      </c>
      <c r="O87" s="46">
        <v>-121</v>
      </c>
      <c r="P87" s="46">
        <v>-30</v>
      </c>
      <c r="Q87" s="46">
        <v>0</v>
      </c>
      <c r="R87" s="46">
        <v>-3</v>
      </c>
      <c r="S87" s="74">
        <v>0</v>
      </c>
      <c r="U87" s="73">
        <v>3.58</v>
      </c>
      <c r="V87" s="74">
        <v>-233</v>
      </c>
      <c r="W87">
        <v>-78</v>
      </c>
      <c r="X87">
        <v>-121</v>
      </c>
      <c r="Y87">
        <v>-1</v>
      </c>
      <c r="Z87">
        <v>-3</v>
      </c>
      <c r="AA87">
        <v>0</v>
      </c>
      <c r="AB87">
        <v>3.58</v>
      </c>
      <c r="AC87">
        <v>-30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3.58</v>
      </c>
      <c r="N88" s="73">
        <v>-87</v>
      </c>
      <c r="O88" s="46">
        <v>-132</v>
      </c>
      <c r="P88" s="46">
        <v>-20</v>
      </c>
      <c r="Q88" s="46">
        <v>0</v>
      </c>
      <c r="R88" s="46">
        <v>-3</v>
      </c>
      <c r="S88" s="74">
        <v>0</v>
      </c>
      <c r="U88" s="73">
        <v>3.58</v>
      </c>
      <c r="V88" s="74">
        <v>-243</v>
      </c>
      <c r="W88">
        <v>-87</v>
      </c>
      <c r="X88">
        <v>-132</v>
      </c>
      <c r="Y88">
        <v>-1</v>
      </c>
      <c r="Z88">
        <v>-3</v>
      </c>
      <c r="AA88">
        <v>0</v>
      </c>
      <c r="AB88">
        <v>3.58</v>
      </c>
      <c r="AC88">
        <v>-20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3.58</v>
      </c>
      <c r="N89" s="73">
        <v>-92</v>
      </c>
      <c r="O89" s="46">
        <v>-157</v>
      </c>
      <c r="P89" s="46">
        <v>-30</v>
      </c>
      <c r="Q89" s="46">
        <v>0</v>
      </c>
      <c r="R89" s="46">
        <v>-4</v>
      </c>
      <c r="S89" s="74">
        <v>0</v>
      </c>
      <c r="U89" s="73">
        <v>3.58</v>
      </c>
      <c r="V89" s="74">
        <v>-284</v>
      </c>
      <c r="W89">
        <v>-92</v>
      </c>
      <c r="X89">
        <v>-157</v>
      </c>
      <c r="Y89">
        <v>-1</v>
      </c>
      <c r="Z89">
        <v>-4</v>
      </c>
      <c r="AA89">
        <v>0</v>
      </c>
      <c r="AB89">
        <v>3.58</v>
      </c>
      <c r="AC89">
        <v>-30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3.58</v>
      </c>
      <c r="N90" s="73">
        <v>-86</v>
      </c>
      <c r="O90" s="46">
        <v>-172</v>
      </c>
      <c r="P90" s="46">
        <v>-30</v>
      </c>
      <c r="Q90" s="46">
        <v>0</v>
      </c>
      <c r="R90" s="46">
        <v>-4</v>
      </c>
      <c r="S90" s="74">
        <v>0</v>
      </c>
      <c r="U90" s="73">
        <v>3.58</v>
      </c>
      <c r="V90" s="74">
        <v>-293</v>
      </c>
      <c r="W90">
        <v>-86</v>
      </c>
      <c r="X90">
        <v>-172</v>
      </c>
      <c r="Y90">
        <v>-1</v>
      </c>
      <c r="Z90">
        <v>-4</v>
      </c>
      <c r="AA90">
        <v>0</v>
      </c>
      <c r="AB90">
        <v>3.58</v>
      </c>
      <c r="AC90">
        <v>-30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3.77</v>
      </c>
      <c r="N91" s="73">
        <v>-27</v>
      </c>
      <c r="O91" s="46">
        <v>-312</v>
      </c>
      <c r="P91" s="46">
        <v>-50</v>
      </c>
      <c r="Q91" s="46">
        <v>0</v>
      </c>
      <c r="R91" s="46">
        <v>-7</v>
      </c>
      <c r="S91" s="74">
        <v>0</v>
      </c>
      <c r="U91" s="73">
        <v>3.77</v>
      </c>
      <c r="V91" s="74">
        <v>-397</v>
      </c>
      <c r="W91">
        <v>-27</v>
      </c>
      <c r="X91">
        <v>-312</v>
      </c>
      <c r="Y91">
        <v>-1</v>
      </c>
      <c r="Z91">
        <v>-7</v>
      </c>
      <c r="AA91">
        <v>0</v>
      </c>
      <c r="AB91">
        <v>3.77</v>
      </c>
      <c r="AC91">
        <v>-50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3</v>
      </c>
      <c r="N92" s="73">
        <v>-35</v>
      </c>
      <c r="O92" s="46">
        <v>-330</v>
      </c>
      <c r="P92" s="46">
        <v>-50</v>
      </c>
      <c r="Q92" s="46">
        <v>0</v>
      </c>
      <c r="R92" s="46">
        <v>-7</v>
      </c>
      <c r="S92" s="74">
        <v>0</v>
      </c>
      <c r="U92" s="73">
        <v>3</v>
      </c>
      <c r="V92" s="74">
        <v>-423</v>
      </c>
      <c r="W92">
        <v>-35</v>
      </c>
      <c r="X92">
        <v>-330</v>
      </c>
      <c r="Y92">
        <v>-1</v>
      </c>
      <c r="Z92">
        <v>-7</v>
      </c>
      <c r="AA92">
        <v>0</v>
      </c>
      <c r="AB92">
        <v>3</v>
      </c>
      <c r="AC92">
        <v>-50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2.2200000000000002</v>
      </c>
      <c r="N93" s="73">
        <v>-166</v>
      </c>
      <c r="O93" s="46">
        <v>-424</v>
      </c>
      <c r="P93" s="46">
        <v>-115</v>
      </c>
      <c r="Q93" s="46">
        <v>0</v>
      </c>
      <c r="R93" s="46">
        <v>-8</v>
      </c>
      <c r="S93" s="74">
        <v>0</v>
      </c>
      <c r="U93" s="73">
        <v>2.2200000000000002</v>
      </c>
      <c r="V93" s="74">
        <v>-714</v>
      </c>
      <c r="W93">
        <v>-166</v>
      </c>
      <c r="X93">
        <v>-424</v>
      </c>
      <c r="Y93">
        <v>-1</v>
      </c>
      <c r="Z93">
        <v>-8</v>
      </c>
      <c r="AA93">
        <v>0</v>
      </c>
      <c r="AB93">
        <v>2.2200000000000002</v>
      </c>
      <c r="AC93">
        <v>-115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</v>
      </c>
      <c r="N94" s="73">
        <v>-183</v>
      </c>
      <c r="O94" s="46">
        <v>-406</v>
      </c>
      <c r="P94" s="46">
        <v>-115</v>
      </c>
      <c r="Q94" s="46">
        <v>0</v>
      </c>
      <c r="R94" s="46">
        <v>-8</v>
      </c>
      <c r="S94" s="74">
        <v>0</v>
      </c>
      <c r="U94" s="73">
        <v>3</v>
      </c>
      <c r="V94" s="74">
        <v>-713</v>
      </c>
      <c r="W94">
        <v>-183</v>
      </c>
      <c r="X94">
        <v>-406</v>
      </c>
      <c r="Y94">
        <v>-1</v>
      </c>
      <c r="Z94">
        <v>-8</v>
      </c>
      <c r="AA94">
        <v>0</v>
      </c>
      <c r="AB94">
        <v>3</v>
      </c>
      <c r="AC94">
        <v>-115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3.77</v>
      </c>
      <c r="N95" s="73">
        <v>-188</v>
      </c>
      <c r="O95" s="46">
        <v>-420</v>
      </c>
      <c r="P95" s="46">
        <v>-105</v>
      </c>
      <c r="Q95" s="46">
        <v>0</v>
      </c>
      <c r="R95" s="46">
        <v>-8</v>
      </c>
      <c r="S95" s="74">
        <v>0</v>
      </c>
      <c r="U95" s="73">
        <v>3.77</v>
      </c>
      <c r="V95" s="74">
        <v>-722</v>
      </c>
      <c r="W95">
        <v>-188</v>
      </c>
      <c r="X95">
        <v>-420</v>
      </c>
      <c r="Y95">
        <v>-1</v>
      </c>
      <c r="Z95">
        <v>-8</v>
      </c>
      <c r="AA95">
        <v>0</v>
      </c>
      <c r="AB95">
        <v>3.77</v>
      </c>
      <c r="AC95">
        <v>-105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2.42</v>
      </c>
      <c r="N96" s="73">
        <v>-187</v>
      </c>
      <c r="O96" s="46">
        <v>-434</v>
      </c>
      <c r="P96" s="46">
        <v>-100</v>
      </c>
      <c r="Q96" s="46">
        <v>0</v>
      </c>
      <c r="R96" s="46">
        <v>-9</v>
      </c>
      <c r="S96" s="74">
        <v>0</v>
      </c>
      <c r="U96" s="73">
        <v>2.42</v>
      </c>
      <c r="V96" s="74">
        <v>-731</v>
      </c>
      <c r="W96">
        <v>-187</v>
      </c>
      <c r="X96">
        <v>-434</v>
      </c>
      <c r="Y96">
        <v>-1</v>
      </c>
      <c r="Z96">
        <v>-9</v>
      </c>
      <c r="AA96">
        <v>0</v>
      </c>
      <c r="AB96">
        <v>2.42</v>
      </c>
      <c r="AC96">
        <v>-100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3.58</v>
      </c>
      <c r="N97" s="73">
        <v>-147</v>
      </c>
      <c r="O97" s="46">
        <v>-458</v>
      </c>
      <c r="P97" s="46">
        <v>-120</v>
      </c>
      <c r="Q97" s="46">
        <v>0</v>
      </c>
      <c r="R97" s="46">
        <v>-9</v>
      </c>
      <c r="S97" s="74">
        <v>0</v>
      </c>
      <c r="U97" s="73">
        <v>3.58</v>
      </c>
      <c r="V97" s="74">
        <v>-735</v>
      </c>
      <c r="W97">
        <v>-147</v>
      </c>
      <c r="X97">
        <v>-458</v>
      </c>
      <c r="Y97">
        <v>-1</v>
      </c>
      <c r="Z97">
        <v>-9</v>
      </c>
      <c r="AA97">
        <v>0</v>
      </c>
      <c r="AB97">
        <v>3.58</v>
      </c>
      <c r="AC97">
        <v>-120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1.93</v>
      </c>
      <c r="N98" s="73">
        <v>-101</v>
      </c>
      <c r="O98" s="46">
        <v>-496</v>
      </c>
      <c r="P98" s="46">
        <v>-120</v>
      </c>
      <c r="Q98" s="46">
        <v>0</v>
      </c>
      <c r="R98" s="46">
        <v>-9</v>
      </c>
      <c r="S98" s="74">
        <v>0</v>
      </c>
      <c r="U98" s="73">
        <v>1.93</v>
      </c>
      <c r="V98" s="74">
        <v>-727</v>
      </c>
      <c r="W98">
        <v>-101</v>
      </c>
      <c r="X98">
        <v>-496</v>
      </c>
      <c r="Y98">
        <v>-1</v>
      </c>
      <c r="Z98">
        <v>-9</v>
      </c>
      <c r="AA98">
        <v>0</v>
      </c>
      <c r="AB98">
        <v>1.93</v>
      </c>
      <c r="AC98">
        <v>-120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0.2273075</v>
      </c>
      <c r="I99" s="69">
        <f t="shared" ref="I99:BQ99" si="1">SUM(I3:I98)/4000</f>
        <v>0.16912999999999997</v>
      </c>
      <c r="J99" s="69">
        <f t="shared" si="1"/>
        <v>0.13669999999999999</v>
      </c>
      <c r="K99" s="69">
        <f t="shared" si="1"/>
        <v>0</v>
      </c>
      <c r="L99" s="69">
        <f t="shared" si="1"/>
        <v>3.6025000000000002E-3</v>
      </c>
      <c r="M99" s="69">
        <f t="shared" si="1"/>
        <v>2.8817499999999999E-2</v>
      </c>
      <c r="N99" s="68">
        <f t="shared" si="1"/>
        <v>-1.05575</v>
      </c>
      <c r="O99" s="69">
        <f t="shared" si="1"/>
        <v>-2.7677499999999999</v>
      </c>
      <c r="P99" s="69">
        <f t="shared" si="1"/>
        <v>-0.90375000000000005</v>
      </c>
      <c r="Q99" s="69">
        <f t="shared" si="1"/>
        <v>-3.6499999999999998E-2</v>
      </c>
      <c r="R99" s="69">
        <f t="shared" si="1"/>
        <v>-0.11904999999999999</v>
      </c>
      <c r="S99" s="70">
        <f t="shared" si="1"/>
        <v>0</v>
      </c>
      <c r="U99" s="68">
        <f t="shared" si="1"/>
        <v>0.56554749999999976</v>
      </c>
      <c r="V99" s="70">
        <f t="shared" si="1"/>
        <v>-4.9067999999999996</v>
      </c>
      <c r="W99">
        <f t="shared" si="1"/>
        <v>-0.82844249999999986</v>
      </c>
      <c r="X99">
        <f t="shared" si="1"/>
        <v>-2.5986200000000004</v>
      </c>
      <c r="Y99">
        <f t="shared" si="1"/>
        <v>-2.4E-2</v>
      </c>
      <c r="Z99">
        <f t="shared" si="1"/>
        <v>-0.11544749999999999</v>
      </c>
      <c r="AA99">
        <f t="shared" si="1"/>
        <v>-3.6499999999999998E-2</v>
      </c>
      <c r="AB99">
        <f t="shared" si="1"/>
        <v>2.8817499999999999E-2</v>
      </c>
      <c r="AC99">
        <f t="shared" si="1"/>
        <v>-0.76704999999999979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4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45216</v>
      </c>
      <c r="U2" s="73" t="s">
        <v>225</v>
      </c>
      <c r="V2" s="74" t="s">
        <v>224</v>
      </c>
      <c r="W2" s="28" t="s">
        <v>535</v>
      </c>
      <c r="X2" t="s">
        <v>441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0.14000000000000001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535</v>
      </c>
      <c r="U3" s="73">
        <v>-2.99</v>
      </c>
      <c r="V3" s="74">
        <v>0.14000000000000001</v>
      </c>
      <c r="W3">
        <v>-2.99</v>
      </c>
      <c r="X3">
        <v>0.14000000000000001</v>
      </c>
    </row>
    <row r="4" spans="1:24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0.01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-3</v>
      </c>
      <c r="V4" s="74">
        <v>0.01</v>
      </c>
      <c r="W4">
        <v>-3</v>
      </c>
      <c r="X4">
        <v>0.01</v>
      </c>
    </row>
    <row r="5" spans="1:24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-3</v>
      </c>
      <c r="V5" s="74">
        <v>0</v>
      </c>
      <c r="W5">
        <v>-3</v>
      </c>
      <c r="X5">
        <v>0</v>
      </c>
    </row>
    <row r="6" spans="1:24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-3</v>
      </c>
      <c r="V6" s="74">
        <v>0</v>
      </c>
      <c r="W6">
        <v>-3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-3</v>
      </c>
      <c r="V7" s="74">
        <v>0</v>
      </c>
      <c r="W7">
        <v>-3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-3</v>
      </c>
      <c r="V8" s="74">
        <v>0</v>
      </c>
      <c r="W8">
        <v>-3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-3</v>
      </c>
      <c r="V9" s="74">
        <v>0</v>
      </c>
      <c r="W9">
        <v>-3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-3</v>
      </c>
      <c r="V10" s="74">
        <v>0</v>
      </c>
      <c r="W10">
        <v>-3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-3</v>
      </c>
      <c r="V11" s="74">
        <v>0</v>
      </c>
      <c r="W11">
        <v>-3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-3</v>
      </c>
      <c r="V12" s="74">
        <v>0</v>
      </c>
      <c r="W12">
        <v>-3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-3</v>
      </c>
      <c r="V13" s="74">
        <v>0</v>
      </c>
      <c r="W13">
        <v>-3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-3</v>
      </c>
      <c r="V14" s="74">
        <v>0</v>
      </c>
      <c r="W14">
        <v>-3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-3</v>
      </c>
      <c r="V15" s="74">
        <v>0</v>
      </c>
      <c r="W15">
        <v>-3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-3</v>
      </c>
      <c r="V16" s="74">
        <v>0</v>
      </c>
      <c r="W16">
        <v>-3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-3</v>
      </c>
      <c r="V17" s="74">
        <v>0</v>
      </c>
      <c r="W17">
        <v>-3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-3</v>
      </c>
      <c r="V18" s="74">
        <v>0</v>
      </c>
      <c r="W18">
        <v>-3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-3</v>
      </c>
      <c r="V19" s="74">
        <v>0</v>
      </c>
      <c r="W19">
        <v>-3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-3</v>
      </c>
      <c r="V20" s="74">
        <v>0</v>
      </c>
      <c r="W20">
        <v>-3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-3</v>
      </c>
      <c r="V21" s="74">
        <v>0</v>
      </c>
      <c r="W21">
        <v>-3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-3</v>
      </c>
      <c r="V22" s="74">
        <v>0</v>
      </c>
      <c r="W22">
        <v>-3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-3</v>
      </c>
      <c r="V23" s="74">
        <v>0</v>
      </c>
      <c r="W23">
        <v>-3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1.56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-3</v>
      </c>
      <c r="V24" s="74">
        <v>1.56</v>
      </c>
      <c r="W24">
        <v>-3</v>
      </c>
      <c r="X24">
        <v>1.56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0.98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-3</v>
      </c>
      <c r="V25" s="74">
        <v>0.98</v>
      </c>
      <c r="W25">
        <v>-3</v>
      </c>
      <c r="X25">
        <v>0.98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-3</v>
      </c>
      <c r="V26" s="74">
        <v>1</v>
      </c>
      <c r="W26">
        <v>-3</v>
      </c>
      <c r="X26">
        <v>1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0.97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-3</v>
      </c>
      <c r="V27" s="74">
        <v>0.97</v>
      </c>
      <c r="W27">
        <v>-3</v>
      </c>
      <c r="X27">
        <v>0.97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0.93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-3</v>
      </c>
      <c r="V28" s="74">
        <v>0.93</v>
      </c>
      <c r="W28">
        <v>-3</v>
      </c>
      <c r="X28">
        <v>0.93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0.9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-3</v>
      </c>
      <c r="V29" s="74">
        <v>0.9</v>
      </c>
      <c r="W29">
        <v>-3</v>
      </c>
      <c r="X29">
        <v>0.9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0.91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-3</v>
      </c>
      <c r="V30" s="74">
        <v>0.91</v>
      </c>
      <c r="W30">
        <v>-3</v>
      </c>
      <c r="X30">
        <v>0.91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1.02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-3</v>
      </c>
      <c r="V31" s="74">
        <v>1.02</v>
      </c>
      <c r="W31">
        <v>-3</v>
      </c>
      <c r="X31">
        <v>1.02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1.07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-3</v>
      </c>
      <c r="V32" s="74">
        <v>1.07</v>
      </c>
      <c r="W32">
        <v>-3</v>
      </c>
      <c r="X32">
        <v>1.07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0.56000000000000005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-3</v>
      </c>
      <c r="V33" s="74">
        <v>0.56000000000000005</v>
      </c>
      <c r="W33">
        <v>-3</v>
      </c>
      <c r="X33">
        <v>0.56000000000000005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0.69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-3</v>
      </c>
      <c r="V34" s="74">
        <v>0.69</v>
      </c>
      <c r="W34">
        <v>-3</v>
      </c>
      <c r="X34">
        <v>0.69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2.57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-3</v>
      </c>
      <c r="V35" s="74">
        <v>2.57</v>
      </c>
      <c r="W35">
        <v>-3</v>
      </c>
      <c r="X35">
        <v>2.57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-3</v>
      </c>
      <c r="V36" s="74">
        <v>0</v>
      </c>
      <c r="W36">
        <v>-3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-3</v>
      </c>
      <c r="V37" s="74">
        <v>0</v>
      </c>
      <c r="W37">
        <v>-3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-3</v>
      </c>
      <c r="V38" s="74">
        <v>0</v>
      </c>
      <c r="W38">
        <v>-3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-3</v>
      </c>
      <c r="V39" s="74">
        <v>0</v>
      </c>
      <c r="W39">
        <v>-3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-3</v>
      </c>
      <c r="V40" s="74">
        <v>0</v>
      </c>
      <c r="W40">
        <v>-3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-3</v>
      </c>
      <c r="V41" s="74">
        <v>0</v>
      </c>
      <c r="W41">
        <v>-3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-3</v>
      </c>
      <c r="V42" s="74">
        <v>0</v>
      </c>
      <c r="W42">
        <v>-3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-3</v>
      </c>
      <c r="V43" s="74">
        <v>0</v>
      </c>
      <c r="W43">
        <v>-3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-3</v>
      </c>
      <c r="V44" s="74">
        <v>0</v>
      </c>
      <c r="W44">
        <v>-3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-3</v>
      </c>
      <c r="V45" s="74">
        <v>0</v>
      </c>
      <c r="W45">
        <v>-3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-3</v>
      </c>
      <c r="V46" s="74">
        <v>0</v>
      </c>
      <c r="W46">
        <v>-3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-3</v>
      </c>
      <c r="V47" s="74">
        <v>0</v>
      </c>
      <c r="W47">
        <v>-3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-3</v>
      </c>
      <c r="V48" s="74">
        <v>0</v>
      </c>
      <c r="W48">
        <v>-3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-3</v>
      </c>
      <c r="V49" s="74">
        <v>0</v>
      </c>
      <c r="W49">
        <v>-3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-3</v>
      </c>
      <c r="V50" s="74">
        <v>0</v>
      </c>
      <c r="W50">
        <v>-3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-3</v>
      </c>
      <c r="V51" s="74">
        <v>0</v>
      </c>
      <c r="W51">
        <v>-3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-3</v>
      </c>
      <c r="V52" s="74">
        <v>0</v>
      </c>
      <c r="W52">
        <v>-3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-3</v>
      </c>
      <c r="V53" s="74">
        <v>0</v>
      </c>
      <c r="W53">
        <v>-3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-3</v>
      </c>
      <c r="V54" s="74">
        <v>0</v>
      </c>
      <c r="W54">
        <v>-3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-3</v>
      </c>
      <c r="V55" s="74">
        <v>0</v>
      </c>
      <c r="W55">
        <v>-3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-3</v>
      </c>
      <c r="V56" s="74">
        <v>0</v>
      </c>
      <c r="W56">
        <v>-3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-3</v>
      </c>
      <c r="V57" s="74">
        <v>0</v>
      </c>
      <c r="W57">
        <v>-3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-3</v>
      </c>
      <c r="V58" s="74">
        <v>0</v>
      </c>
      <c r="W58">
        <v>-3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-3</v>
      </c>
      <c r="V59" s="74">
        <v>0</v>
      </c>
      <c r="W59">
        <v>-3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-3</v>
      </c>
      <c r="V60" s="74">
        <v>0</v>
      </c>
      <c r="W60">
        <v>-3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-3</v>
      </c>
      <c r="V61" s="74">
        <v>0</v>
      </c>
      <c r="W61">
        <v>-3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-3</v>
      </c>
      <c r="V62" s="74">
        <v>0</v>
      </c>
      <c r="W62">
        <v>-3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-3</v>
      </c>
      <c r="V63" s="74">
        <v>0</v>
      </c>
      <c r="W63">
        <v>-3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-3</v>
      </c>
      <c r="V64" s="74">
        <v>0</v>
      </c>
      <c r="W64">
        <v>-3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-3</v>
      </c>
      <c r="V65" s="74">
        <v>0</v>
      </c>
      <c r="W65">
        <v>-3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-3</v>
      </c>
      <c r="V66" s="74">
        <v>0</v>
      </c>
      <c r="W66">
        <v>-3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-3</v>
      </c>
      <c r="V67" s="74">
        <v>0</v>
      </c>
      <c r="W67">
        <v>-3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-3</v>
      </c>
      <c r="V68" s="74">
        <v>0</v>
      </c>
      <c r="W68">
        <v>-3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-3</v>
      </c>
      <c r="V69" s="74">
        <v>0</v>
      </c>
      <c r="W69">
        <v>-3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-3</v>
      </c>
      <c r="V70" s="74">
        <v>0</v>
      </c>
      <c r="W70">
        <v>-3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-3</v>
      </c>
      <c r="V71" s="74">
        <v>0</v>
      </c>
      <c r="W71">
        <v>-3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-3</v>
      </c>
      <c r="V72" s="74">
        <v>0</v>
      </c>
      <c r="W72">
        <v>-3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-3</v>
      </c>
      <c r="V73" s="74">
        <v>0</v>
      </c>
      <c r="W73">
        <v>-3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-3</v>
      </c>
      <c r="V74" s="74">
        <v>0</v>
      </c>
      <c r="W74">
        <v>-3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-3</v>
      </c>
      <c r="V75" s="74">
        <v>0</v>
      </c>
      <c r="W75">
        <v>-3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-3</v>
      </c>
      <c r="V76" s="74">
        <v>0</v>
      </c>
      <c r="W76">
        <v>-3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-3</v>
      </c>
      <c r="V77" s="74">
        <v>0</v>
      </c>
      <c r="W77">
        <v>-3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-3</v>
      </c>
      <c r="V78" s="74">
        <v>0</v>
      </c>
      <c r="W78">
        <v>-3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0.14000000000000001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-3</v>
      </c>
      <c r="V79" s="74">
        <v>0.14000000000000001</v>
      </c>
      <c r="W79">
        <v>-3</v>
      </c>
      <c r="X79">
        <v>0.14000000000000001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0.14000000000000001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-3</v>
      </c>
      <c r="V80" s="74">
        <v>0.14000000000000001</v>
      </c>
      <c r="W80">
        <v>-3</v>
      </c>
      <c r="X80">
        <v>0.14000000000000001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0.14000000000000001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-3</v>
      </c>
      <c r="V81" s="74">
        <v>0.14000000000000001</v>
      </c>
      <c r="W81">
        <v>-3</v>
      </c>
      <c r="X81">
        <v>0.14000000000000001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0.14000000000000001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-3</v>
      </c>
      <c r="V82" s="74">
        <v>0.14000000000000001</v>
      </c>
      <c r="W82">
        <v>-3</v>
      </c>
      <c r="X82">
        <v>0.14000000000000001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0.14000000000000001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-3</v>
      </c>
      <c r="V83" s="74">
        <v>0.14000000000000001</v>
      </c>
      <c r="W83">
        <v>-3</v>
      </c>
      <c r="X83">
        <v>0.14000000000000001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0.14000000000000001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-3</v>
      </c>
      <c r="V84" s="74">
        <v>0.14000000000000001</v>
      </c>
      <c r="W84">
        <v>-3</v>
      </c>
      <c r="X84">
        <v>0.14000000000000001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0.14000000000000001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-3</v>
      </c>
      <c r="V85" s="74">
        <v>0.14000000000000001</v>
      </c>
      <c r="W85">
        <v>-3</v>
      </c>
      <c r="X85">
        <v>0.14000000000000001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0.14000000000000001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-3</v>
      </c>
      <c r="V86" s="74">
        <v>0.14000000000000001</v>
      </c>
      <c r="W86">
        <v>-3</v>
      </c>
      <c r="X86">
        <v>0.14000000000000001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0.14000000000000001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-2.99</v>
      </c>
      <c r="V87" s="74">
        <v>0.14000000000000001</v>
      </c>
      <c r="W87">
        <v>-2.99</v>
      </c>
      <c r="X87">
        <v>0.14000000000000001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0.14000000000000001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-3</v>
      </c>
      <c r="V88" s="74">
        <v>0.14000000000000001</v>
      </c>
      <c r="W88">
        <v>-3</v>
      </c>
      <c r="X88">
        <v>0.14000000000000001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0.14000000000000001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-3</v>
      </c>
      <c r="V89" s="74">
        <v>0.14000000000000001</v>
      </c>
      <c r="W89">
        <v>-3</v>
      </c>
      <c r="X89">
        <v>0.14000000000000001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0.14000000000000001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-3</v>
      </c>
      <c r="V90" s="74">
        <v>0.14000000000000001</v>
      </c>
      <c r="W90">
        <v>-3</v>
      </c>
      <c r="X90">
        <v>0.14000000000000001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0.14000000000000001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-3</v>
      </c>
      <c r="V91" s="74">
        <v>0.14000000000000001</v>
      </c>
      <c r="W91">
        <v>-3</v>
      </c>
      <c r="X91">
        <v>0.14000000000000001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0.11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-3</v>
      </c>
      <c r="V92" s="74">
        <v>0.11</v>
      </c>
      <c r="W92">
        <v>-3</v>
      </c>
      <c r="X92">
        <v>0.11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0.08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-3</v>
      </c>
      <c r="V93" s="74">
        <v>0.08</v>
      </c>
      <c r="W93">
        <v>-3</v>
      </c>
      <c r="X93">
        <v>0.08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-3</v>
      </c>
      <c r="V94" s="74">
        <v>0.1</v>
      </c>
      <c r="W94">
        <v>-3</v>
      </c>
      <c r="X94">
        <v>0.1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0.14000000000000001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-3</v>
      </c>
      <c r="V95" s="74">
        <v>0.14000000000000001</v>
      </c>
      <c r="W95">
        <v>-3</v>
      </c>
      <c r="X95">
        <v>0.14000000000000001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0.09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-2.99</v>
      </c>
      <c r="V96" s="74">
        <v>0.09</v>
      </c>
      <c r="W96">
        <v>-2.99</v>
      </c>
      <c r="X96">
        <v>0.09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0.14000000000000001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-3</v>
      </c>
      <c r="V97" s="74">
        <v>0.14000000000000001</v>
      </c>
      <c r="W97">
        <v>-3</v>
      </c>
      <c r="X97">
        <v>0.14000000000000001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7.0000000000000007E-2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-3</v>
      </c>
      <c r="V98" s="74">
        <v>7.0000000000000007E-2</v>
      </c>
      <c r="W98">
        <v>-3</v>
      </c>
      <c r="X98">
        <v>7.0000000000000007E-2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3.9650000000000024E-3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-7.1992500000000001E-2</v>
      </c>
      <c r="V99" s="70">
        <f t="shared" si="1"/>
        <v>3.9650000000000024E-3</v>
      </c>
      <c r="W99">
        <f t="shared" si="1"/>
        <v>-7.1992500000000001E-2</v>
      </c>
      <c r="X99">
        <f t="shared" si="1"/>
        <v>3.9650000000000024E-3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45216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7">
      <c r="A3" t="s">
        <v>45</v>
      </c>
      <c r="D3">
        <f>TWEPL!P3</f>
        <v>4.6726399999999995</v>
      </c>
      <c r="E3">
        <f>GT_NG!P3</f>
        <v>15.184893267651889</v>
      </c>
      <c r="F3">
        <f>GT_Spot!P3</f>
        <v>0</v>
      </c>
      <c r="G3">
        <f>PPCL_NG!P3</f>
        <v>44.25</v>
      </c>
      <c r="H3">
        <f>PPCL_Spot!P3</f>
        <v>0</v>
      </c>
      <c r="I3">
        <f>Bawana_NG!P3</f>
        <v>117.39</v>
      </c>
      <c r="J3">
        <f>Bawana_RLNG!P3</f>
        <v>0</v>
      </c>
      <c r="K3">
        <f>Bawana_Spot!P3</f>
        <v>150.48561138491149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1004.3184749471238</v>
      </c>
      <c r="P3" s="36">
        <v>94.3</v>
      </c>
      <c r="Q3" s="36">
        <v>32.545608472746899</v>
      </c>
      <c r="R3" s="38">
        <v>0</v>
      </c>
      <c r="S3" s="38">
        <v>0</v>
      </c>
      <c r="T3" s="37">
        <f>SUMPRODUCT(LTA!J3:AN3,LTA!J$101:AN$101,LTA!J$103:AN$103)</f>
        <v>44.31</v>
      </c>
      <c r="U3" s="37">
        <f>SUMPRODUCT(LTA!J3:AN3,LTA!J$102:AN$102,LTA!J$103:AN$103)</f>
        <v>59.870000000000005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0.57999999999999996</v>
      </c>
      <c r="AB3" s="75">
        <f>-STOA!N3</f>
        <v>-119.82</v>
      </c>
      <c r="AC3">
        <f>SUMIF(B3:AB3,"&gt;0")*$AC$2-SUMIF(B3:AB3,"&lt;0")*($AC$2/(1-$AC$2))+SUMIF(AI3:AR3,"&gt;0")*$AC$2-SUMIF(AI3:AR3,"&lt;0")*($AC$2/(1-$AC$2))</f>
        <v>15.784686109055178</v>
      </c>
      <c r="AD3">
        <f>SUM(B3:AB3,AI3:AR3)-AC3</f>
        <v>1328.3025419633789</v>
      </c>
      <c r="AE3">
        <f>'IDT-1'!B3</f>
        <v>108</v>
      </c>
      <c r="AF3" s="24"/>
      <c r="AG3">
        <f>SUM(AD3:AF3)+AT3</f>
        <v>1436.3025419633789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-104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4.6726399999999995</v>
      </c>
      <c r="E4">
        <f>GT_NG!P4</f>
        <v>15.184893267651889</v>
      </c>
      <c r="F4">
        <f>GT_Spot!P4</f>
        <v>0</v>
      </c>
      <c r="G4">
        <f>PPCL_NG!P4</f>
        <v>45.39</v>
      </c>
      <c r="H4">
        <f>PPCL_Spot!P4</f>
        <v>0</v>
      </c>
      <c r="I4">
        <f>Bawana_NG!P4</f>
        <v>117.39</v>
      </c>
      <c r="J4">
        <f>Bawana_RLNG!P4</f>
        <v>0</v>
      </c>
      <c r="K4">
        <f>Bawana_Spot!P4</f>
        <v>150.48561138491149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1007.5808759603585</v>
      </c>
      <c r="P4" s="36">
        <v>94.3</v>
      </c>
      <c r="Q4" s="36">
        <v>32.545608472746899</v>
      </c>
      <c r="R4" s="38">
        <v>0</v>
      </c>
      <c r="S4" s="38">
        <v>0</v>
      </c>
      <c r="T4" s="37">
        <f>SUMPRODUCT(LTA!J4:AN4,LTA!J$101:AN$101,LTA!J$103:AN$103)</f>
        <v>42.66</v>
      </c>
      <c r="U4" s="37">
        <f>SUMPRODUCT(LTA!J4:AN4,LTA!J$102:AN$102,LTA!J$103:AN$103)</f>
        <v>59.870000000000005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0.57999999999999996</v>
      </c>
      <c r="AB4" s="75">
        <f>-STOA!N4</f>
        <v>-119.82</v>
      </c>
      <c r="AC4">
        <f t="shared" ref="AC4:AC67" si="0">SUMIF(B4:AB4,"&gt;0")*$AC$2-SUMIF(B4:AB4,"&lt;0")*($AC$2/(1-$AC$2))+SUMIF(AI4:AR4,"&gt;0")*$AC$2-SUMIF(AI4:AR4,"&lt;0")*($AC$2/(1-$AC$2))</f>
        <v>15.666857197616515</v>
      </c>
      <c r="AD4">
        <f t="shared" ref="AD4:AD67" si="1">SUM(B4:AB4,AI4:AR4)-AC4</f>
        <v>1347.1727718880522</v>
      </c>
      <c r="AE4">
        <f>'IDT-1'!B4</f>
        <v>72</v>
      </c>
      <c r="AF4" s="24"/>
      <c r="AG4">
        <f t="shared" ref="AG4:AG67" si="2">SUM(AD4:AF4)+AT4</f>
        <v>1419.1727718880522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-88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4.6726399999999995</v>
      </c>
      <c r="E5">
        <f>GT_NG!P5</f>
        <v>15.184893267651889</v>
      </c>
      <c r="F5">
        <f>GT_Spot!P5</f>
        <v>0</v>
      </c>
      <c r="G5">
        <f>PPCL_NG!P5</f>
        <v>45.39</v>
      </c>
      <c r="H5">
        <f>PPCL_Spot!P5</f>
        <v>0</v>
      </c>
      <c r="I5">
        <f>Bawana_NG!P5</f>
        <v>117.39</v>
      </c>
      <c r="J5">
        <f>Bawana_RLNG!P5</f>
        <v>0</v>
      </c>
      <c r="K5">
        <f>Bawana_Spot!P5</f>
        <v>150.48561138491149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997.52562653495488</v>
      </c>
      <c r="P5" s="36">
        <v>94.3</v>
      </c>
      <c r="Q5" s="36">
        <v>32.545608472746899</v>
      </c>
      <c r="R5" s="38">
        <v>0</v>
      </c>
      <c r="S5" s="38">
        <v>0</v>
      </c>
      <c r="T5" s="37">
        <f>SUMPRODUCT(LTA!J5:AN5,LTA!J$101:AN$101,LTA!J$103:AN$103)</f>
        <v>41.29</v>
      </c>
      <c r="U5" s="37">
        <f>SUMPRODUCT(LTA!J5:AN5,LTA!J$102:AN$102,LTA!J$103:AN$103)</f>
        <v>59.870000000000005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0.57999999999999996</v>
      </c>
      <c r="AB5" s="75">
        <f>-STOA!N5</f>
        <v>-119.82</v>
      </c>
      <c r="AC5">
        <f t="shared" si="0"/>
        <v>16.693837197991769</v>
      </c>
      <c r="AD5">
        <f t="shared" si="1"/>
        <v>1207.7205424622732</v>
      </c>
      <c r="AE5">
        <f>'IDT-1'!B5</f>
        <v>56</v>
      </c>
      <c r="AF5" s="24"/>
      <c r="AG5">
        <f t="shared" si="2"/>
        <v>1263.7205424622732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-215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4.6726399999999995</v>
      </c>
      <c r="E6">
        <f>GT_NG!P6</f>
        <v>15.184893267651889</v>
      </c>
      <c r="F6">
        <f>GT_Spot!P6</f>
        <v>0</v>
      </c>
      <c r="G6">
        <f>PPCL_NG!P6</f>
        <v>45.39</v>
      </c>
      <c r="H6">
        <f>PPCL_Spot!P6</f>
        <v>0</v>
      </c>
      <c r="I6">
        <f>Bawana_NG!P6</f>
        <v>117.39</v>
      </c>
      <c r="J6">
        <f>Bawana_RLNG!P6</f>
        <v>0</v>
      </c>
      <c r="K6">
        <f>Bawana_Spot!P6</f>
        <v>150.48561138491149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997.52562653495488</v>
      </c>
      <c r="P6" s="36">
        <v>94.3</v>
      </c>
      <c r="Q6" s="36">
        <v>32.545608472746899</v>
      </c>
      <c r="R6" s="38">
        <v>0</v>
      </c>
      <c r="S6" s="38">
        <v>0</v>
      </c>
      <c r="T6" s="37">
        <f>SUMPRODUCT(LTA!J6:AN6,LTA!J$101:AN$101,LTA!J$103:AN$103)</f>
        <v>48.97</v>
      </c>
      <c r="U6" s="37">
        <f>SUMPRODUCT(LTA!J6:AN6,LTA!J$102:AN$102,LTA!J$103:AN$103)</f>
        <v>75.75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0.57999999999999996</v>
      </c>
      <c r="AB6" s="75">
        <f>-STOA!N6</f>
        <v>-119.82</v>
      </c>
      <c r="AC6">
        <f t="shared" si="0"/>
        <v>16.821262050292013</v>
      </c>
      <c r="AD6">
        <f t="shared" si="1"/>
        <v>1240.1531176099732</v>
      </c>
      <c r="AE6">
        <f>'IDT-1'!B6</f>
        <v>25</v>
      </c>
      <c r="AF6" s="24"/>
      <c r="AG6">
        <f t="shared" si="2"/>
        <v>1265.1531176099732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-206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4.6726399999999995</v>
      </c>
      <c r="E7">
        <f>GT_NG!P7</f>
        <v>15.184893267651889</v>
      </c>
      <c r="F7">
        <f>GT_Spot!P7</f>
        <v>0</v>
      </c>
      <c r="G7">
        <f>PPCL_NG!P7</f>
        <v>45.39</v>
      </c>
      <c r="H7">
        <f>PPCL_Spot!P7</f>
        <v>0</v>
      </c>
      <c r="I7">
        <f>Bawana_NG!P7</f>
        <v>117.39</v>
      </c>
      <c r="J7">
        <f>Bawana_RLNG!P7</f>
        <v>0</v>
      </c>
      <c r="K7">
        <f>Bawana_Spot!P7</f>
        <v>69.37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895.90580838639369</v>
      </c>
      <c r="P7" s="36">
        <v>94.3</v>
      </c>
      <c r="Q7" s="36">
        <v>32.545608472746899</v>
      </c>
      <c r="R7" s="38">
        <v>0</v>
      </c>
      <c r="S7" s="38">
        <v>0</v>
      </c>
      <c r="T7" s="37">
        <f>SUMPRODUCT(LTA!J7:AN7,LTA!J$101:AN$101,LTA!J$103:AN$103)</f>
        <v>51.01</v>
      </c>
      <c r="U7" s="37">
        <f>SUMPRODUCT(LTA!J7:AN7,LTA!J$102:AN$102,LTA!J$103:AN$103)</f>
        <v>73.59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0.53</v>
      </c>
      <c r="AB7" s="75">
        <f>-STOA!N7</f>
        <v>-119.82</v>
      </c>
      <c r="AC7">
        <f t="shared" si="0"/>
        <v>14.856569169509639</v>
      </c>
      <c r="AD7">
        <f t="shared" si="1"/>
        <v>1099.2123809572827</v>
      </c>
      <c r="AE7">
        <f>'IDT-1'!B7</f>
        <v>8</v>
      </c>
      <c r="AF7" s="24"/>
      <c r="AG7">
        <f t="shared" si="2"/>
        <v>1107.2123809572827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-166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4.6726399999999995</v>
      </c>
      <c r="E8">
        <f>GT_NG!P8</f>
        <v>15.184893267651889</v>
      </c>
      <c r="F8">
        <f>GT_Spot!P8</f>
        <v>0</v>
      </c>
      <c r="G8">
        <f>PPCL_NG!P8</f>
        <v>45.39</v>
      </c>
      <c r="H8">
        <f>PPCL_Spot!P8</f>
        <v>0</v>
      </c>
      <c r="I8">
        <f>Bawana_NG!P8</f>
        <v>117.39</v>
      </c>
      <c r="J8">
        <f>Bawana_RLNG!P8</f>
        <v>0</v>
      </c>
      <c r="K8">
        <f>Bawana_Spot!P8</f>
        <v>69.37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839.48270826686348</v>
      </c>
      <c r="P8" s="36">
        <v>94.3</v>
      </c>
      <c r="Q8" s="36">
        <v>32.545608472746899</v>
      </c>
      <c r="R8" s="38">
        <v>0</v>
      </c>
      <c r="S8" s="38">
        <v>0</v>
      </c>
      <c r="T8" s="37">
        <f>SUMPRODUCT(LTA!J8:AN8,LTA!J$101:AN$101,LTA!J$103:AN$103)</f>
        <v>50.12</v>
      </c>
      <c r="U8" s="37">
        <f>SUMPRODUCT(LTA!J8:AN8,LTA!J$102:AN$102,LTA!J$103:AN$103)</f>
        <v>72.69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0.53</v>
      </c>
      <c r="AB8" s="75">
        <f>-STOA!N8</f>
        <v>-119.82</v>
      </c>
      <c r="AC8">
        <f t="shared" si="0"/>
        <v>14.006925042614352</v>
      </c>
      <c r="AD8">
        <f t="shared" si="1"/>
        <v>1079.8489249646479</v>
      </c>
      <c r="AE8">
        <f>'IDT-1'!B8</f>
        <v>0</v>
      </c>
      <c r="AF8" s="24"/>
      <c r="AG8">
        <f t="shared" si="2"/>
        <v>1079.8489249646479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-128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4.6726399999999995</v>
      </c>
      <c r="E9">
        <f>GT_NG!P9</f>
        <v>15.184893267651889</v>
      </c>
      <c r="F9">
        <f>GT_Spot!P9</f>
        <v>0</v>
      </c>
      <c r="G9">
        <f>PPCL_NG!P9</f>
        <v>45.39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64.483393622084733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820.94497235182507</v>
      </c>
      <c r="P9" s="36">
        <v>94.3</v>
      </c>
      <c r="Q9" s="36">
        <v>32.545608472746899</v>
      </c>
      <c r="R9" s="38">
        <v>0</v>
      </c>
      <c r="S9" s="38">
        <v>0</v>
      </c>
      <c r="T9" s="37">
        <f>SUMPRODUCT(LTA!J9:AN9,LTA!J$101:AN$101,LTA!J$103:AN$103)</f>
        <v>48.970000000000006</v>
      </c>
      <c r="U9" s="37">
        <f>SUMPRODUCT(LTA!J9:AN9,LTA!J$102:AN$102,LTA!J$103:AN$103)</f>
        <v>70.91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0.53</v>
      </c>
      <c r="AB9" s="75">
        <f>-STOA!N9</f>
        <v>-119.82</v>
      </c>
      <c r="AC9">
        <f t="shared" si="0"/>
        <v>13.083120715827807</v>
      </c>
      <c r="AD9">
        <f t="shared" si="1"/>
        <v>1166.6383869984809</v>
      </c>
      <c r="AE9">
        <f>'IDT-1'!B9</f>
        <v>0</v>
      </c>
      <c r="AF9" s="24"/>
      <c r="AG9">
        <f t="shared" si="2"/>
        <v>1166.6383869984809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-33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4.6726399999999995</v>
      </c>
      <c r="E10">
        <f>GT_NG!P10</f>
        <v>15.184893267651889</v>
      </c>
      <c r="F10">
        <f>GT_Spot!P10</f>
        <v>0</v>
      </c>
      <c r="G10">
        <f>PPCL_NG!P10</f>
        <v>45.39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91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808.37942764884281</v>
      </c>
      <c r="P10" s="36">
        <v>94.3</v>
      </c>
      <c r="Q10" s="36">
        <v>32.545608472746899</v>
      </c>
      <c r="R10" s="38">
        <v>0</v>
      </c>
      <c r="S10" s="38">
        <v>0</v>
      </c>
      <c r="T10" s="37">
        <f>SUMPRODUCT(LTA!J10:AN10,LTA!J$101:AN$101,LTA!J$103:AN$103)</f>
        <v>53.8</v>
      </c>
      <c r="U10" s="37">
        <f>SUMPRODUCT(LTA!J10:AN10,LTA!J$102:AN$102,LTA!J$103:AN$103)</f>
        <v>70.31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0.53</v>
      </c>
      <c r="AB10" s="75">
        <f>-STOA!N10</f>
        <v>-119.82</v>
      </c>
      <c r="AC10">
        <f t="shared" si="0"/>
        <v>13.234235931045019</v>
      </c>
      <c r="AD10">
        <f t="shared" si="1"/>
        <v>1185.6683334581965</v>
      </c>
      <c r="AE10">
        <f>'IDT-1'!B10</f>
        <v>0</v>
      </c>
      <c r="AF10" s="24"/>
      <c r="AG10">
        <f t="shared" si="2"/>
        <v>1185.6683334581965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-32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4.6726399999999995</v>
      </c>
      <c r="E11">
        <f>GT_NG!P11</f>
        <v>15.184893267651889</v>
      </c>
      <c r="F11">
        <f>GT_Spot!P11</f>
        <v>0</v>
      </c>
      <c r="G11">
        <f>PPCL_NG!P11</f>
        <v>45.39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80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792.91620514522583</v>
      </c>
      <c r="P11" s="36">
        <v>94.3</v>
      </c>
      <c r="Q11" s="36">
        <v>32.545608472746899</v>
      </c>
      <c r="R11" s="38">
        <v>0</v>
      </c>
      <c r="S11" s="38">
        <v>0</v>
      </c>
      <c r="T11" s="37">
        <f>SUMPRODUCT(LTA!J11:AN11,LTA!J$101:AN$101,LTA!J$103:AN$103)</f>
        <v>53.739999999999995</v>
      </c>
      <c r="U11" s="37">
        <f>SUMPRODUCT(LTA!J11:AN11,LTA!J$102:AN$102,LTA!J$103:AN$103)</f>
        <v>68.650000000000006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0.53</v>
      </c>
      <c r="AB11" s="75">
        <f>-STOA!N11</f>
        <v>-119.82</v>
      </c>
      <c r="AC11">
        <f t="shared" si="0"/>
        <v>12.76169949230294</v>
      </c>
      <c r="AD11">
        <f t="shared" si="1"/>
        <v>1196.7276473933216</v>
      </c>
      <c r="AE11">
        <f>'IDT-1'!B11</f>
        <v>0</v>
      </c>
      <c r="AF11" s="24"/>
      <c r="AG11">
        <f t="shared" si="2"/>
        <v>1196.7276473933216</v>
      </c>
      <c r="AI11" s="34">
        <f>PXIL!H11</f>
        <v>0</v>
      </c>
      <c r="AJ11" s="34">
        <f>PXIL!N11</f>
        <v>0</v>
      </c>
      <c r="AK11" s="34">
        <f>RTM_IEX!H11</f>
        <v>6.77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4.6726399999999995</v>
      </c>
      <c r="E12">
        <f>GT_NG!P12</f>
        <v>15.184893267651889</v>
      </c>
      <c r="F12">
        <f>GT_Spot!P12</f>
        <v>0</v>
      </c>
      <c r="G12">
        <f>PPCL_NG!P12</f>
        <v>45.39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80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778.41819736302295</v>
      </c>
      <c r="P12" s="36">
        <v>94.3</v>
      </c>
      <c r="Q12" s="36">
        <v>32.545608472746899</v>
      </c>
      <c r="R12" s="38">
        <v>0</v>
      </c>
      <c r="S12" s="38">
        <v>0</v>
      </c>
      <c r="T12" s="37">
        <f>SUMPRODUCT(LTA!J12:AN12,LTA!J$101:AN$101,LTA!J$103:AN$103)</f>
        <v>52.85</v>
      </c>
      <c r="U12" s="37">
        <f>SUMPRODUCT(LTA!J12:AN12,LTA!J$102:AN$102,LTA!J$103:AN$103)</f>
        <v>67.680000000000007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0.53</v>
      </c>
      <c r="AB12" s="75">
        <f>-STOA!N12</f>
        <v>-119.82</v>
      </c>
      <c r="AC12">
        <f t="shared" si="0"/>
        <v>12.668701023819555</v>
      </c>
      <c r="AD12">
        <f t="shared" si="1"/>
        <v>1186.2526380796021</v>
      </c>
      <c r="AE12">
        <f>'IDT-1'!B12</f>
        <v>0</v>
      </c>
      <c r="AF12" s="24"/>
      <c r="AG12">
        <f t="shared" si="2"/>
        <v>1186.2526380796021</v>
      </c>
      <c r="AI12" s="34">
        <f>PXIL!H12</f>
        <v>0</v>
      </c>
      <c r="AJ12" s="34">
        <f>PXIL!N12</f>
        <v>0</v>
      </c>
      <c r="AK12" s="34">
        <f>RTM_IEX!H12</f>
        <v>12.56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4.6726399999999995</v>
      </c>
      <c r="E13">
        <f>GT_NG!P13</f>
        <v>15.184893267651889</v>
      </c>
      <c r="F13">
        <f>GT_Spot!P13</f>
        <v>0</v>
      </c>
      <c r="G13">
        <f>PPCL_NG!P13</f>
        <v>45.39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80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761.98779308536609</v>
      </c>
      <c r="P13" s="36">
        <v>94.3</v>
      </c>
      <c r="Q13" s="36">
        <v>32.545608472746899</v>
      </c>
      <c r="R13" s="38">
        <v>0</v>
      </c>
      <c r="S13" s="38">
        <v>0</v>
      </c>
      <c r="T13" s="37">
        <f>SUMPRODUCT(LTA!J13:AN13,LTA!J$101:AN$101,LTA!J$103:AN$103)</f>
        <v>51.910000000000004</v>
      </c>
      <c r="U13" s="37">
        <f>SUMPRODUCT(LTA!J13:AN13,LTA!J$102:AN$102,LTA!J$103:AN$103)</f>
        <v>67.150000000000006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0.53</v>
      </c>
      <c r="AB13" s="75">
        <f>-STOA!N13</f>
        <v>-119.82</v>
      </c>
      <c r="AC13">
        <f t="shared" si="0"/>
        <v>12.638777466176174</v>
      </c>
      <c r="AD13">
        <f t="shared" si="1"/>
        <v>1182.8821573595887</v>
      </c>
      <c r="AE13">
        <f>'IDT-1'!B13</f>
        <v>0</v>
      </c>
      <c r="AF13" s="24"/>
      <c r="AG13">
        <f t="shared" si="2"/>
        <v>1182.8821573595887</v>
      </c>
      <c r="AI13" s="34">
        <f>PXIL!H13</f>
        <v>0</v>
      </c>
      <c r="AJ13" s="34">
        <f>PXIL!N13</f>
        <v>0</v>
      </c>
      <c r="AK13" s="34">
        <f>RTM_IEX!H13</f>
        <v>27.06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4.6726399999999995</v>
      </c>
      <c r="E14">
        <f>GT_NG!P14</f>
        <v>15.184893267651889</v>
      </c>
      <c r="F14">
        <f>GT_Spot!P14</f>
        <v>0</v>
      </c>
      <c r="G14">
        <f>PPCL_NG!P14</f>
        <v>45.39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80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751.35661866118016</v>
      </c>
      <c r="P14" s="36">
        <v>94.3</v>
      </c>
      <c r="Q14" s="36">
        <v>32.545608472746899</v>
      </c>
      <c r="R14" s="38">
        <v>0</v>
      </c>
      <c r="S14" s="38">
        <v>0</v>
      </c>
      <c r="T14" s="37">
        <f>SUMPRODUCT(LTA!J14:AN14,LTA!J$101:AN$101,LTA!J$103:AN$103)</f>
        <v>50.66</v>
      </c>
      <c r="U14" s="37">
        <f>SUMPRODUCT(LTA!J14:AN14,LTA!J$102:AN$102,LTA!J$103:AN$103)</f>
        <v>66.81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0.53</v>
      </c>
      <c r="AB14" s="75">
        <f>-STOA!N14</f>
        <v>-119.82</v>
      </c>
      <c r="AC14">
        <f t="shared" si="0"/>
        <v>12.565287131243338</v>
      </c>
      <c r="AD14">
        <f t="shared" si="1"/>
        <v>1174.6044732703356</v>
      </c>
      <c r="AE14">
        <f>'IDT-1'!B14</f>
        <v>0</v>
      </c>
      <c r="AF14" s="24"/>
      <c r="AG14">
        <f t="shared" si="2"/>
        <v>1174.6044732703356</v>
      </c>
      <c r="AI14" s="34">
        <f>PXIL!H14</f>
        <v>0</v>
      </c>
      <c r="AJ14" s="34">
        <f>PXIL!N14</f>
        <v>0</v>
      </c>
      <c r="AK14" s="34">
        <f>RTM_IEX!H14</f>
        <v>30.93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4.6726399999999995</v>
      </c>
      <c r="E15">
        <f>GT_NG!P15</f>
        <v>15.184893267651889</v>
      </c>
      <c r="F15">
        <f>GT_Spot!P15</f>
        <v>0</v>
      </c>
      <c r="G15">
        <f>PPCL_NG!P15</f>
        <v>45.39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80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746.91410336084152</v>
      </c>
      <c r="P15" s="36">
        <v>94.3</v>
      </c>
      <c r="Q15" s="36">
        <v>32.545608472746899</v>
      </c>
      <c r="R15" s="38">
        <v>0</v>
      </c>
      <c r="S15" s="38">
        <v>0</v>
      </c>
      <c r="T15" s="37">
        <f>SUMPRODUCT(LTA!J15:AN15,LTA!J$101:AN$101,LTA!J$103:AN$103)</f>
        <v>56.050000000000004</v>
      </c>
      <c r="U15" s="37">
        <f>SUMPRODUCT(LTA!J15:AN15,LTA!J$102:AN$102,LTA!J$103:AN$103)</f>
        <v>66.33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0.53</v>
      </c>
      <c r="AB15" s="75">
        <f>-STOA!N15</f>
        <v>-119.82</v>
      </c>
      <c r="AC15">
        <f t="shared" si="0"/>
        <v>12.697000996600359</v>
      </c>
      <c r="AD15">
        <f t="shared" si="1"/>
        <v>1189.44024410464</v>
      </c>
      <c r="AE15">
        <f>'IDT-1'!B15</f>
        <v>0</v>
      </c>
      <c r="AF15" s="24"/>
      <c r="AG15">
        <f t="shared" si="2"/>
        <v>1189.44024410464</v>
      </c>
      <c r="AI15" s="34">
        <f>PXIL!H15</f>
        <v>0</v>
      </c>
      <c r="AJ15" s="34">
        <f>PXIL!N15</f>
        <v>0</v>
      </c>
      <c r="AK15" s="34">
        <f>RTM_IEX!H15</f>
        <v>45.43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4.6726399999999995</v>
      </c>
      <c r="E16">
        <f>GT_NG!P16</f>
        <v>15.184893267651889</v>
      </c>
      <c r="F16">
        <f>GT_Spot!P16</f>
        <v>0</v>
      </c>
      <c r="G16">
        <f>PPCL_NG!P16</f>
        <v>45.39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80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740.1475837694968</v>
      </c>
      <c r="P16" s="36">
        <v>94.3</v>
      </c>
      <c r="Q16" s="36">
        <v>32.545608472746899</v>
      </c>
      <c r="R16" s="38">
        <v>0</v>
      </c>
      <c r="S16" s="38">
        <v>0</v>
      </c>
      <c r="T16" s="37">
        <f>SUMPRODUCT(LTA!J16:AN16,LTA!J$101:AN$101,LTA!J$103:AN$103)</f>
        <v>58.93</v>
      </c>
      <c r="U16" s="37">
        <f>SUMPRODUCT(LTA!J16:AN16,LTA!J$102:AN$102,LTA!J$103:AN$103)</f>
        <v>66.23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0.53</v>
      </c>
      <c r="AB16" s="75">
        <f>-STOA!N16</f>
        <v>-119.82</v>
      </c>
      <c r="AC16">
        <f t="shared" si="0"/>
        <v>12.687439624196525</v>
      </c>
      <c r="AD16">
        <f t="shared" si="1"/>
        <v>1188.363285885699</v>
      </c>
      <c r="AE16">
        <f>'IDT-1'!B16</f>
        <v>0</v>
      </c>
      <c r="AF16" s="24"/>
      <c r="AG16">
        <f t="shared" si="2"/>
        <v>1188.363285885699</v>
      </c>
      <c r="AI16" s="34">
        <f>PXIL!H16</f>
        <v>0</v>
      </c>
      <c r="AJ16" s="34">
        <f>PXIL!N16</f>
        <v>0</v>
      </c>
      <c r="AK16" s="34">
        <f>RTM_IEX!H16</f>
        <v>48.33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4.6726399999999995</v>
      </c>
      <c r="E17">
        <f>GT_NG!P17</f>
        <v>15.184893267651889</v>
      </c>
      <c r="F17">
        <f>GT_Spot!P17</f>
        <v>0</v>
      </c>
      <c r="G17">
        <f>PPCL_NG!P17</f>
        <v>45.39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80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787.50643678734946</v>
      </c>
      <c r="P17" s="36">
        <v>94.3</v>
      </c>
      <c r="Q17" s="36">
        <v>32.545608472746899</v>
      </c>
      <c r="R17" s="38">
        <v>0</v>
      </c>
      <c r="S17" s="38">
        <v>0</v>
      </c>
      <c r="T17" s="37">
        <f>SUMPRODUCT(LTA!J17:AN17,LTA!J$101:AN$101,LTA!J$103:AN$103)</f>
        <v>58.370000000000005</v>
      </c>
      <c r="U17" s="37">
        <f>SUMPRODUCT(LTA!J17:AN17,LTA!J$102:AN$102,LTA!J$103:AN$103)</f>
        <v>78.31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0.53</v>
      </c>
      <c r="AB17" s="75">
        <f>-STOA!N17</f>
        <v>-119.82</v>
      </c>
      <c r="AC17">
        <f t="shared" si="0"/>
        <v>13.135394631641441</v>
      </c>
      <c r="AD17">
        <f t="shared" si="1"/>
        <v>1158.4641838961068</v>
      </c>
      <c r="AE17">
        <f>'IDT-1'!B17</f>
        <v>0</v>
      </c>
      <c r="AF17" s="24"/>
      <c r="AG17">
        <f t="shared" si="2"/>
        <v>1158.4641838961068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-40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4.6726399999999995</v>
      </c>
      <c r="E18">
        <f>GT_NG!P18</f>
        <v>15.184893267651889</v>
      </c>
      <c r="F18">
        <f>GT_Spot!P18</f>
        <v>0</v>
      </c>
      <c r="G18">
        <f>PPCL_NG!P18</f>
        <v>45.39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80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798.13764101716254</v>
      </c>
      <c r="P18" s="36">
        <v>94.3</v>
      </c>
      <c r="Q18" s="36">
        <v>32.545608472746899</v>
      </c>
      <c r="R18" s="38">
        <v>0</v>
      </c>
      <c r="S18" s="38">
        <v>0</v>
      </c>
      <c r="T18" s="37">
        <f>SUMPRODUCT(LTA!J18:AN18,LTA!J$101:AN$101,LTA!J$103:AN$103)</f>
        <v>57.989999999999995</v>
      </c>
      <c r="U18" s="37">
        <f>SUMPRODUCT(LTA!J18:AN18,LTA!J$102:AN$102,LTA!J$103:AN$103)</f>
        <v>77.820000000000007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0.53</v>
      </c>
      <c r="AB18" s="75">
        <f>-STOA!N18</f>
        <v>-119.82</v>
      </c>
      <c r="AC18">
        <f t="shared" si="0"/>
        <v>13.345587014174528</v>
      </c>
      <c r="AD18">
        <f t="shared" si="1"/>
        <v>1154.0151957433866</v>
      </c>
      <c r="AE18">
        <f>'IDT-1'!B18</f>
        <v>0</v>
      </c>
      <c r="AF18" s="24"/>
      <c r="AG18">
        <f t="shared" si="2"/>
        <v>1154.0151957433866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-54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4.6726399999999995</v>
      </c>
      <c r="E19">
        <f>GT_NG!P19</f>
        <v>15.699227284838795</v>
      </c>
      <c r="F19">
        <f>GT_Spot!P19</f>
        <v>0</v>
      </c>
      <c r="G19">
        <f>PPCL_NG!P19</f>
        <v>45.39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80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796.08249276244749</v>
      </c>
      <c r="P19" s="36">
        <v>94.3</v>
      </c>
      <c r="Q19" s="36">
        <v>32.545608472746899</v>
      </c>
      <c r="R19" s="38">
        <v>0</v>
      </c>
      <c r="S19" s="38">
        <v>0</v>
      </c>
      <c r="T19" s="37">
        <f>SUMPRODUCT(LTA!J19:AN19,LTA!J$101:AN$101,LTA!J$103:AN$103)</f>
        <v>57.47</v>
      </c>
      <c r="U19" s="37">
        <f>SUMPRODUCT(LTA!J19:AN19,LTA!J$102:AN$102,LTA!J$103:AN$103)</f>
        <v>77.28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0.53</v>
      </c>
      <c r="AB19" s="75">
        <f>-STOA!N19</f>
        <v>-119.82</v>
      </c>
      <c r="AC19">
        <f t="shared" si="0"/>
        <v>13.482506144283796</v>
      </c>
      <c r="AD19">
        <f t="shared" si="1"/>
        <v>1133.2774623757491</v>
      </c>
      <c r="AE19">
        <f>'IDT-1'!B19</f>
        <v>0</v>
      </c>
      <c r="AF19" s="24"/>
      <c r="AG19">
        <f t="shared" si="2"/>
        <v>1133.2774623757491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-72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4.6726399999999995</v>
      </c>
      <c r="E20">
        <f>GT_NG!P20</f>
        <v>15.699227284838795</v>
      </c>
      <c r="F20">
        <f>GT_Spot!P20</f>
        <v>0</v>
      </c>
      <c r="G20">
        <f>PPCL_NG!P20</f>
        <v>45.39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80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798.01489292604401</v>
      </c>
      <c r="P20" s="36">
        <v>94.3</v>
      </c>
      <c r="Q20" s="36">
        <v>32.545608472746899</v>
      </c>
      <c r="R20" s="38">
        <v>0</v>
      </c>
      <c r="S20" s="38">
        <v>0</v>
      </c>
      <c r="T20" s="37">
        <f>SUMPRODUCT(LTA!J20:AN20,LTA!J$101:AN$101,LTA!J$103:AN$103)</f>
        <v>57.01</v>
      </c>
      <c r="U20" s="37">
        <f>SUMPRODUCT(LTA!J20:AN20,LTA!J$102:AN$102,LTA!J$103:AN$103)</f>
        <v>76.8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0.53</v>
      </c>
      <c r="AB20" s="75">
        <f>-STOA!N20</f>
        <v>-119.82</v>
      </c>
      <c r="AC20">
        <f t="shared" si="0"/>
        <v>13.482361138201252</v>
      </c>
      <c r="AD20">
        <f t="shared" si="1"/>
        <v>1135.2700075454284</v>
      </c>
      <c r="AE20">
        <f>'IDT-1'!B20</f>
        <v>0</v>
      </c>
      <c r="AF20" s="24"/>
      <c r="AG20">
        <f t="shared" si="2"/>
        <v>1135.2700075454284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-71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4.6726399999999995</v>
      </c>
      <c r="E21">
        <f>GT_NG!P21</f>
        <v>15.699227284838795</v>
      </c>
      <c r="F21">
        <f>GT_Spot!P21</f>
        <v>0</v>
      </c>
      <c r="G21">
        <f>PPCL_NG!P21</f>
        <v>45.39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80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798.8527517760441</v>
      </c>
      <c r="P21" s="36">
        <v>94.3</v>
      </c>
      <c r="Q21" s="36">
        <v>32.545608472746899</v>
      </c>
      <c r="R21" s="38">
        <v>0</v>
      </c>
      <c r="S21" s="38">
        <v>0</v>
      </c>
      <c r="T21" s="37">
        <f>SUMPRODUCT(LTA!J21:AN21,LTA!J$101:AN$101,LTA!J$103:AN$103)</f>
        <v>67.41</v>
      </c>
      <c r="U21" s="37">
        <f>SUMPRODUCT(LTA!J21:AN21,LTA!J$102:AN$102,LTA!J$103:AN$103)</f>
        <v>76.7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0.53</v>
      </c>
      <c r="AB21" s="75">
        <f>-STOA!N21</f>
        <v>-119.82</v>
      </c>
      <c r="AC21">
        <f t="shared" si="0"/>
        <v>13.562618041036863</v>
      </c>
      <c r="AD21">
        <f t="shared" si="1"/>
        <v>1148.3276094925932</v>
      </c>
      <c r="AE21">
        <f>'IDT-1'!B21</f>
        <v>0</v>
      </c>
      <c r="AF21" s="24"/>
      <c r="AG21">
        <f t="shared" si="2"/>
        <v>1148.3276094925932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-69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4.6726399999999995</v>
      </c>
      <c r="E22">
        <f>GT_NG!P22</f>
        <v>15.699227284838795</v>
      </c>
      <c r="F22">
        <f>GT_Spot!P22</f>
        <v>0</v>
      </c>
      <c r="G22">
        <f>PPCL_NG!P22</f>
        <v>45.39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80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807.55155487080413</v>
      </c>
      <c r="P22" s="36">
        <v>94.3</v>
      </c>
      <c r="Q22" s="36">
        <v>32.545608472746899</v>
      </c>
      <c r="R22" s="38">
        <v>0</v>
      </c>
      <c r="S22" s="38">
        <v>0</v>
      </c>
      <c r="T22" s="37">
        <f>SUMPRODUCT(LTA!J22:AN22,LTA!J$101:AN$101,LTA!J$103:AN$103)</f>
        <v>66.52</v>
      </c>
      <c r="U22" s="37">
        <f>SUMPRODUCT(LTA!J22:AN22,LTA!J$102:AN$102,LTA!J$103:AN$103)</f>
        <v>76.48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0.53</v>
      </c>
      <c r="AB22" s="75">
        <f>-STOA!N22</f>
        <v>-119.82</v>
      </c>
      <c r="AC22">
        <f t="shared" si="0"/>
        <v>13.611643253226362</v>
      </c>
      <c r="AD22">
        <f t="shared" si="1"/>
        <v>1157.8673873751636</v>
      </c>
      <c r="AE22">
        <f>'IDT-1'!B22</f>
        <v>0</v>
      </c>
      <c r="AF22" s="24"/>
      <c r="AG22">
        <f t="shared" si="2"/>
        <v>1157.8673873751636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-67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4.6726399999999995</v>
      </c>
      <c r="E23">
        <f>GT_NG!P23</f>
        <v>15.699227284838795</v>
      </c>
      <c r="F23">
        <f>GT_Spot!P23</f>
        <v>0</v>
      </c>
      <c r="G23">
        <f>PPCL_NG!P23</f>
        <v>45.39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80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807.26972965513005</v>
      </c>
      <c r="P23" s="36">
        <v>94.3</v>
      </c>
      <c r="Q23" s="36">
        <v>32.545608472746899</v>
      </c>
      <c r="R23" s="38">
        <v>0</v>
      </c>
      <c r="S23" s="38">
        <v>0</v>
      </c>
      <c r="T23" s="37">
        <f>SUMPRODUCT(LTA!J23:AN23,LTA!J$101:AN$101,LTA!J$103:AN$103)</f>
        <v>65.48</v>
      </c>
      <c r="U23" s="37">
        <f>SUMPRODUCT(LTA!J23:AN23,LTA!J$102:AN$102,LTA!J$103:AN$103)</f>
        <v>75.69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0.53</v>
      </c>
      <c r="AB23" s="75">
        <f>-STOA!N23</f>
        <v>-119.82</v>
      </c>
      <c r="AC23">
        <f t="shared" si="0"/>
        <v>13.326715365662569</v>
      </c>
      <c r="AD23">
        <f t="shared" si="1"/>
        <v>1186.0404900470533</v>
      </c>
      <c r="AE23">
        <f>'IDT-1'!B23</f>
        <v>0</v>
      </c>
      <c r="AF23" s="24"/>
      <c r="AG23">
        <f t="shared" si="2"/>
        <v>1186.0404900470533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-37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4.6726399999999995</v>
      </c>
      <c r="E24">
        <f>GT_NG!P24</f>
        <v>15.699227284838795</v>
      </c>
      <c r="F24">
        <f>GT_Spot!P24</f>
        <v>0</v>
      </c>
      <c r="G24">
        <f>PPCL_NG!P24</f>
        <v>45.39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80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847.64349590850713</v>
      </c>
      <c r="P24" s="36">
        <v>94.3</v>
      </c>
      <c r="Q24" s="36">
        <v>32.545608472746899</v>
      </c>
      <c r="R24" s="38">
        <v>0</v>
      </c>
      <c r="S24" s="38">
        <v>0</v>
      </c>
      <c r="T24" s="37">
        <f>SUMPRODUCT(LTA!J24:AN24,LTA!J$101:AN$101,LTA!J$103:AN$103)</f>
        <v>75.789999999999992</v>
      </c>
      <c r="U24" s="37">
        <f>SUMPRODUCT(LTA!J24:AN24,LTA!J$102:AN$102,LTA!J$103:AN$103)</f>
        <v>74.59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0.53</v>
      </c>
      <c r="AB24" s="75">
        <f>-STOA!N24</f>
        <v>-119.82</v>
      </c>
      <c r="AC24">
        <f t="shared" si="0"/>
        <v>13.949493186658387</v>
      </c>
      <c r="AD24">
        <f t="shared" si="1"/>
        <v>1214.0014784794341</v>
      </c>
      <c r="AE24">
        <f>'IDT-1'!B24</f>
        <v>0</v>
      </c>
      <c r="AF24" s="24"/>
      <c r="AG24">
        <f t="shared" si="2"/>
        <v>1214.0014784794341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-58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4.6726399999999995</v>
      </c>
      <c r="E25">
        <f>GT_NG!P25</f>
        <v>15.699227284838795</v>
      </c>
      <c r="F25">
        <f>GT_Spot!P25</f>
        <v>0</v>
      </c>
      <c r="G25">
        <f>PPCL_NG!P25</f>
        <v>45.39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80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891.73951527902705</v>
      </c>
      <c r="P25" s="36">
        <v>94.3</v>
      </c>
      <c r="Q25" s="36">
        <v>32.545608472746899</v>
      </c>
      <c r="R25" s="38">
        <v>0</v>
      </c>
      <c r="S25" s="38">
        <v>0</v>
      </c>
      <c r="T25" s="37">
        <f>SUMPRODUCT(LTA!J25:AN25,LTA!J$101:AN$101,LTA!J$103:AN$103)</f>
        <v>75.41</v>
      </c>
      <c r="U25" s="37">
        <f>SUMPRODUCT(LTA!J25:AN25,LTA!J$102:AN$102,LTA!J$103:AN$103)</f>
        <v>73.599999999999994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0.53</v>
      </c>
      <c r="AB25" s="75">
        <f>-STOA!N25</f>
        <v>-119.82</v>
      </c>
      <c r="AC25">
        <f t="shared" si="0"/>
        <v>14.21894462685262</v>
      </c>
      <c r="AD25">
        <f t="shared" si="1"/>
        <v>1268.4580464097601</v>
      </c>
      <c r="AE25">
        <f>'IDT-1'!B25</f>
        <v>0</v>
      </c>
      <c r="AF25" s="24"/>
      <c r="AG25">
        <f t="shared" si="2"/>
        <v>1268.4580464097601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-46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4.6726399999999995</v>
      </c>
      <c r="E26">
        <f>GT_NG!P26</f>
        <v>15.699227284838795</v>
      </c>
      <c r="F26">
        <f>GT_Spot!P26</f>
        <v>0</v>
      </c>
      <c r="G26">
        <f>PPCL_NG!P26</f>
        <v>45.39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80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910.29505875397933</v>
      </c>
      <c r="P26" s="36">
        <v>94.3</v>
      </c>
      <c r="Q26" s="36">
        <v>32.545608472746899</v>
      </c>
      <c r="R26" s="38">
        <v>0</v>
      </c>
      <c r="S26" s="38">
        <v>0</v>
      </c>
      <c r="T26" s="37">
        <f>SUMPRODUCT(LTA!J26:AN26,LTA!J$101:AN$101,LTA!J$103:AN$103)</f>
        <v>74.75</v>
      </c>
      <c r="U26" s="37">
        <f>SUMPRODUCT(LTA!J26:AN26,LTA!J$102:AN$102,LTA!J$103:AN$103)</f>
        <v>73.010000000000005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0.53</v>
      </c>
      <c r="AB26" s="75">
        <f>-STOA!N26</f>
        <v>-119.82</v>
      </c>
      <c r="AC26">
        <f t="shared" si="0"/>
        <v>14.202548986510488</v>
      </c>
      <c r="AD26">
        <f t="shared" si="1"/>
        <v>1304.7799855250544</v>
      </c>
      <c r="AE26">
        <f>'IDT-1'!B26</f>
        <v>0</v>
      </c>
      <c r="AF26" s="24"/>
      <c r="AG26">
        <f t="shared" si="2"/>
        <v>1304.7799855250544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-27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4.6726399999999995</v>
      </c>
      <c r="E27">
        <f>GT_NG!P27</f>
        <v>15.699227284838795</v>
      </c>
      <c r="F27">
        <f>GT_Spot!P27</f>
        <v>0</v>
      </c>
      <c r="G27">
        <f>PPCL_NG!P27</f>
        <v>45.39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80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1042.0799056981373</v>
      </c>
      <c r="P27" s="36">
        <v>94.3</v>
      </c>
      <c r="Q27" s="36">
        <v>32.545608472746899</v>
      </c>
      <c r="R27" s="38">
        <v>0.6952054794520548</v>
      </c>
      <c r="S27" s="38">
        <v>0</v>
      </c>
      <c r="T27" s="37">
        <f>SUMPRODUCT(LTA!J27:AN27,LTA!J$101:AN$101,LTA!J$103:AN$103)</f>
        <v>74.34</v>
      </c>
      <c r="U27" s="37">
        <f>SUMPRODUCT(LTA!J27:AN27,LTA!J$102:AN$102,LTA!J$103:AN$103)</f>
        <v>96.65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0.57999999999999996</v>
      </c>
      <c r="AB27" s="75">
        <f>-STOA!N27</f>
        <v>-222.29</v>
      </c>
      <c r="AC27">
        <f t="shared" si="0"/>
        <v>16.722688618136885</v>
      </c>
      <c r="AD27">
        <f t="shared" si="1"/>
        <v>1328.5498983170378</v>
      </c>
      <c r="AE27">
        <f>'IDT-1'!B27</f>
        <v>0</v>
      </c>
      <c r="AF27" s="24"/>
      <c r="AG27">
        <f t="shared" si="2"/>
        <v>1328.5498983170378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-54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4.6726399999999995</v>
      </c>
      <c r="E28">
        <f>GT_NG!P28</f>
        <v>15.699227284838795</v>
      </c>
      <c r="F28">
        <f>GT_Spot!P28</f>
        <v>0</v>
      </c>
      <c r="G28">
        <f>PPCL_NG!P28</f>
        <v>45.39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80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1084.2752457333975</v>
      </c>
      <c r="P28" s="36">
        <v>94.3</v>
      </c>
      <c r="Q28" s="36">
        <v>32.545608472746899</v>
      </c>
      <c r="R28" s="38">
        <v>1.44</v>
      </c>
      <c r="S28" s="38">
        <v>0</v>
      </c>
      <c r="T28" s="37">
        <f>SUMPRODUCT(LTA!J28:AN28,LTA!J$101:AN$101,LTA!J$103:AN$103)</f>
        <v>73.64</v>
      </c>
      <c r="U28" s="37">
        <f>SUMPRODUCT(LTA!J28:AN28,LTA!J$102:AN$102,LTA!J$103:AN$103)</f>
        <v>96.070000000000007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0.57999999999999996</v>
      </c>
      <c r="AB28" s="75">
        <f>-STOA!N28</f>
        <v>-222.29</v>
      </c>
      <c r="AC28">
        <f t="shared" si="0"/>
        <v>17.044907164617019</v>
      </c>
      <c r="AD28">
        <f t="shared" si="1"/>
        <v>1374.8878143263662</v>
      </c>
      <c r="AE28">
        <f>'IDT-1'!B28</f>
        <v>0</v>
      </c>
      <c r="AF28" s="24"/>
      <c r="AG28">
        <f t="shared" si="2"/>
        <v>1374.8878143263662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-49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4.6726399999999995</v>
      </c>
      <c r="E29">
        <f>GT_NG!P29</f>
        <v>15.699227284838795</v>
      </c>
      <c r="F29">
        <f>GT_Spot!P29</f>
        <v>0</v>
      </c>
      <c r="G29">
        <f>PPCL_NG!P29</f>
        <v>45.39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80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1104.8586649183605</v>
      </c>
      <c r="P29" s="36">
        <v>94.3</v>
      </c>
      <c r="Q29" s="36">
        <v>32.545608472746899</v>
      </c>
      <c r="R29" s="38">
        <v>5.76</v>
      </c>
      <c r="S29" s="38">
        <v>0</v>
      </c>
      <c r="T29" s="37">
        <f>SUMPRODUCT(LTA!J29:AN29,LTA!J$101:AN$101,LTA!J$103:AN$103)</f>
        <v>72.48</v>
      </c>
      <c r="U29" s="37">
        <f>SUMPRODUCT(LTA!J29:AN29,LTA!J$102:AN$102,LTA!J$103:AN$103)</f>
        <v>95.95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0.57999999999999996</v>
      </c>
      <c r="AB29" s="75">
        <f>-STOA!N29</f>
        <v>-222.29</v>
      </c>
      <c r="AC29">
        <f t="shared" si="0"/>
        <v>16.817765004857126</v>
      </c>
      <c r="AD29">
        <f t="shared" si="1"/>
        <v>1447.738375671089</v>
      </c>
      <c r="AE29">
        <f>'IDT-1'!B29</f>
        <v>0</v>
      </c>
      <c r="AF29" s="24"/>
      <c r="AG29">
        <f t="shared" si="2"/>
        <v>1447.738375671089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4.6726399999999995</v>
      </c>
      <c r="E30">
        <f>GT_NG!P30</f>
        <v>15.699227284838795</v>
      </c>
      <c r="F30">
        <f>GT_Spot!P30</f>
        <v>0</v>
      </c>
      <c r="G30">
        <f>PPCL_NG!P30</f>
        <v>45.39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80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1101.4419598259944</v>
      </c>
      <c r="P30" s="36">
        <v>94.3</v>
      </c>
      <c r="Q30" s="36">
        <v>32.545608472746899</v>
      </c>
      <c r="R30" s="38">
        <v>18.059999999999999</v>
      </c>
      <c r="S30" s="38">
        <v>0</v>
      </c>
      <c r="T30" s="37">
        <f>SUMPRODUCT(LTA!J30:AN30,LTA!J$101:AN$101,LTA!J$103:AN$103)</f>
        <v>59.91</v>
      </c>
      <c r="U30" s="37">
        <f>SUMPRODUCT(LTA!J30:AN30,LTA!J$102:AN$102,LTA!J$103:AN$103)</f>
        <v>95.68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0.57999999999999996</v>
      </c>
      <c r="AB30" s="75">
        <f>-STOA!N30</f>
        <v>-222.29</v>
      </c>
      <c r="AC30">
        <f t="shared" si="0"/>
        <v>16.782946000044305</v>
      </c>
      <c r="AD30">
        <f t="shared" si="1"/>
        <v>1443.8164895835357</v>
      </c>
      <c r="AE30">
        <f>'IDT-1'!B30</f>
        <v>0</v>
      </c>
      <c r="AF30" s="24"/>
      <c r="AG30">
        <f t="shared" si="2"/>
        <v>1443.8164895835357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4.6726399999999995</v>
      </c>
      <c r="E31">
        <f>GT_NG!P31</f>
        <v>15.699227284838795</v>
      </c>
      <c r="F31">
        <f>GT_Spot!P31</f>
        <v>0</v>
      </c>
      <c r="G31">
        <f>PPCL_NG!P31</f>
        <v>45.39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80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1080.1114007728052</v>
      </c>
      <c r="P31" s="36">
        <v>94.3</v>
      </c>
      <c r="Q31" s="36">
        <v>32.545608472746899</v>
      </c>
      <c r="R31" s="38">
        <v>37.049999999999997</v>
      </c>
      <c r="S31" s="38">
        <v>0</v>
      </c>
      <c r="T31" s="37">
        <f>SUMPRODUCT(LTA!J31:AN31,LTA!J$101:AN$101,LTA!J$103:AN$103)</f>
        <v>70.210000000000008</v>
      </c>
      <c r="U31" s="37">
        <f>SUMPRODUCT(LTA!J31:AN31,LTA!J$102:AN$102,LTA!J$103:AN$103)</f>
        <v>94.74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0.68</v>
      </c>
      <c r="AB31" s="75">
        <f>-STOA!N31</f>
        <v>-222.29</v>
      </c>
      <c r="AC31">
        <f t="shared" si="0"/>
        <v>16.996525248253558</v>
      </c>
      <c r="AD31">
        <f t="shared" si="1"/>
        <v>1433.7223512821372</v>
      </c>
      <c r="AE31">
        <f>'IDT-1'!B31</f>
        <v>0</v>
      </c>
      <c r="AF31" s="24"/>
      <c r="AG31">
        <f t="shared" si="2"/>
        <v>1433.7223512821372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-17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4.6726399999999995</v>
      </c>
      <c r="E32">
        <f>GT_NG!P32</f>
        <v>15.699227284838795</v>
      </c>
      <c r="F32">
        <f>GT_Spot!P32</f>
        <v>0</v>
      </c>
      <c r="G32">
        <f>PPCL_NG!P32</f>
        <v>45.39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80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1040.0423238189503</v>
      </c>
      <c r="P32" s="36">
        <v>94.3</v>
      </c>
      <c r="Q32" s="36">
        <v>32.545608472746899</v>
      </c>
      <c r="R32" s="38">
        <v>43</v>
      </c>
      <c r="S32" s="38">
        <v>0</v>
      </c>
      <c r="T32" s="37">
        <f>SUMPRODUCT(LTA!J32:AN32,LTA!J$101:AN$101,LTA!J$103:AN$103)</f>
        <v>81.56</v>
      </c>
      <c r="U32" s="37">
        <f>SUMPRODUCT(LTA!J32:AN32,LTA!J$102:AN$102,LTA!J$103:AN$103)</f>
        <v>93.42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0.68</v>
      </c>
      <c r="AB32" s="75">
        <f>-STOA!N32</f>
        <v>-222.29</v>
      </c>
      <c r="AC32">
        <f t="shared" si="0"/>
        <v>16.633613203182314</v>
      </c>
      <c r="AD32">
        <f t="shared" si="1"/>
        <v>1426.9961863733538</v>
      </c>
      <c r="AE32">
        <f>'IDT-1'!B32</f>
        <v>0</v>
      </c>
      <c r="AF32" s="24"/>
      <c r="AG32">
        <f t="shared" si="2"/>
        <v>1426.9961863733538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4.6726399999999995</v>
      </c>
      <c r="E33">
        <f>GT_NG!P33</f>
        <v>15.699227284838795</v>
      </c>
      <c r="F33">
        <f>GT_Spot!P33</f>
        <v>0</v>
      </c>
      <c r="G33">
        <f>PPCL_NG!P33</f>
        <v>45.39</v>
      </c>
      <c r="H33">
        <f>PPCL_Spot!P33</f>
        <v>0</v>
      </c>
      <c r="I33">
        <f>Bawana_NG!P33</f>
        <v>134.61000000000001</v>
      </c>
      <c r="J33">
        <f>Bawana_RLNG!P33</f>
        <v>0</v>
      </c>
      <c r="K33">
        <f>Bawana_Spot!P33</f>
        <v>80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1018.5964363277634</v>
      </c>
      <c r="P33" s="36">
        <v>94.3</v>
      </c>
      <c r="Q33" s="36">
        <v>32.545608472746899</v>
      </c>
      <c r="R33" s="38">
        <v>45.499999999999993</v>
      </c>
      <c r="S33" s="38">
        <v>0</v>
      </c>
      <c r="T33" s="37">
        <f>SUMPRODUCT(LTA!J33:AN33,LTA!J$101:AN$101,LTA!J$103:AN$103)</f>
        <v>93.66</v>
      </c>
      <c r="U33" s="37">
        <f>SUMPRODUCT(LTA!J33:AN33,LTA!J$102:AN$102,LTA!J$103:AN$103)</f>
        <v>82.1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0.68</v>
      </c>
      <c r="AB33" s="75">
        <f>-STOA!N33</f>
        <v>-222.29</v>
      </c>
      <c r="AC33">
        <f t="shared" si="0"/>
        <v>17.179689393259871</v>
      </c>
      <c r="AD33">
        <f t="shared" si="1"/>
        <v>1488.5042226920891</v>
      </c>
      <c r="AE33">
        <f>'IDT-1'!B33</f>
        <v>0</v>
      </c>
      <c r="AF33" s="24"/>
      <c r="AG33">
        <f t="shared" si="2"/>
        <v>1488.5042226920891</v>
      </c>
      <c r="AI33" s="34">
        <f>PXIL!H33</f>
        <v>0</v>
      </c>
      <c r="AJ33" s="34">
        <f>PXIL!N33</f>
        <v>0</v>
      </c>
      <c r="AK33" s="34">
        <f>RTM_IEX!H33</f>
        <v>80.22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4.6726399999999995</v>
      </c>
      <c r="E34">
        <f>GT_NG!P34</f>
        <v>15.699227284838795</v>
      </c>
      <c r="F34">
        <f>GT_Spot!P34</f>
        <v>0</v>
      </c>
      <c r="G34">
        <f>PPCL_NG!P34</f>
        <v>45.39</v>
      </c>
      <c r="H34">
        <f>PPCL_Spot!P34</f>
        <v>0</v>
      </c>
      <c r="I34">
        <f>Bawana_NG!P34</f>
        <v>134.61000000000001</v>
      </c>
      <c r="J34">
        <f>Bawana_RLNG!P34</f>
        <v>0</v>
      </c>
      <c r="K34">
        <f>Bawana_Spot!P34</f>
        <v>80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982.12974683444372</v>
      </c>
      <c r="P34" s="36">
        <v>94.3</v>
      </c>
      <c r="Q34" s="36">
        <v>32.545608472746899</v>
      </c>
      <c r="R34" s="38">
        <v>45.999999999999993</v>
      </c>
      <c r="S34" s="38">
        <v>0</v>
      </c>
      <c r="T34" s="37">
        <f>SUMPRODUCT(LTA!J34:AN34,LTA!J$101:AN$101,LTA!J$103:AN$103)</f>
        <v>108.78999999999999</v>
      </c>
      <c r="U34" s="37">
        <f>SUMPRODUCT(LTA!J34:AN34,LTA!J$102:AN$102,LTA!J$103:AN$103)</f>
        <v>81.23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0.68</v>
      </c>
      <c r="AB34" s="75">
        <f>-STOA!N34</f>
        <v>-222.29</v>
      </c>
      <c r="AC34">
        <f t="shared" si="0"/>
        <v>17.133254525718655</v>
      </c>
      <c r="AD34">
        <f t="shared" si="1"/>
        <v>1483.2739680663108</v>
      </c>
      <c r="AE34">
        <f>'IDT-1'!B34</f>
        <v>0</v>
      </c>
      <c r="AF34" s="24"/>
      <c r="AG34">
        <f t="shared" si="2"/>
        <v>1483.2739680663108</v>
      </c>
      <c r="AI34" s="34">
        <f>PXIL!H34</f>
        <v>0</v>
      </c>
      <c r="AJ34" s="34">
        <f>PXIL!N34</f>
        <v>0</v>
      </c>
      <c r="AK34" s="34">
        <f>RTM_IEX!H34</f>
        <v>96.65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4.6726399999999995</v>
      </c>
      <c r="E35">
        <f>GT_NG!P35</f>
        <v>15.699227284838795</v>
      </c>
      <c r="F35">
        <f>GT_Spot!P35</f>
        <v>0</v>
      </c>
      <c r="G35">
        <f>PPCL_NG!P35</f>
        <v>45.39</v>
      </c>
      <c r="H35">
        <f>PPCL_Spot!P35</f>
        <v>0</v>
      </c>
      <c r="I35">
        <f>Bawana_NG!P35</f>
        <v>134.61000000000001</v>
      </c>
      <c r="J35">
        <f>Bawana_RLNG!P35</f>
        <v>0</v>
      </c>
      <c r="K35">
        <f>Bawana_Spot!P35</f>
        <v>80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955.3346026093983</v>
      </c>
      <c r="P35" s="36">
        <v>94.3</v>
      </c>
      <c r="Q35" s="36">
        <v>32.545608472746899</v>
      </c>
      <c r="R35" s="38">
        <v>46.999999999999993</v>
      </c>
      <c r="S35" s="38">
        <v>0</v>
      </c>
      <c r="T35" s="37">
        <f>SUMPRODUCT(LTA!J35:AN35,LTA!J$101:AN$101,LTA!J$103:AN$103)</f>
        <v>133.94999999999999</v>
      </c>
      <c r="U35" s="37">
        <f>SUMPRODUCT(LTA!J35:AN35,LTA!J$102:AN$102,LTA!J$103:AN$103)</f>
        <v>79.98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-222.29</v>
      </c>
      <c r="AC35">
        <f t="shared" si="0"/>
        <v>16.940577256538262</v>
      </c>
      <c r="AD35">
        <f t="shared" si="1"/>
        <v>1461.5715011104458</v>
      </c>
      <c r="AE35">
        <f>'IDT-1'!B35</f>
        <v>0</v>
      </c>
      <c r="AF35" s="24"/>
      <c r="AG35">
        <f t="shared" si="2"/>
        <v>1461.5715011104458</v>
      </c>
      <c r="AI35" s="34">
        <f>PXIL!H35</f>
        <v>0</v>
      </c>
      <c r="AJ35" s="34">
        <f>PXIL!N35</f>
        <v>0</v>
      </c>
      <c r="AK35" s="34">
        <f>RTM_IEX!H35</f>
        <v>76.349999999999994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4.6726399999999995</v>
      </c>
      <c r="E36">
        <f>GT_NG!P36</f>
        <v>15.699227284838795</v>
      </c>
      <c r="F36">
        <f>GT_Spot!P36</f>
        <v>0</v>
      </c>
      <c r="G36">
        <f>PPCL_NG!P36</f>
        <v>45.39</v>
      </c>
      <c r="H36">
        <f>PPCL_Spot!P36</f>
        <v>0</v>
      </c>
      <c r="I36">
        <f>Bawana_NG!P36</f>
        <v>134.61000000000001</v>
      </c>
      <c r="J36">
        <f>Bawana_RLNG!P36</f>
        <v>0</v>
      </c>
      <c r="K36">
        <f>Bawana_Spot!P36</f>
        <v>80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946.49112009747603</v>
      </c>
      <c r="P36" s="36">
        <v>94.3</v>
      </c>
      <c r="Q36" s="36">
        <v>32.545608472746899</v>
      </c>
      <c r="R36" s="38">
        <v>47</v>
      </c>
      <c r="S36" s="38">
        <v>0</v>
      </c>
      <c r="T36" s="37">
        <f>SUMPRODUCT(LTA!J36:AN36,LTA!J$101:AN$101,LTA!J$103:AN$103)</f>
        <v>170.56</v>
      </c>
      <c r="U36" s="37">
        <f>SUMPRODUCT(LTA!J36:AN36,LTA!J$102:AN$102,LTA!J$103:AN$103)</f>
        <v>79.55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-222.29</v>
      </c>
      <c r="AC36">
        <f t="shared" si="0"/>
        <v>17.155706610433338</v>
      </c>
      <c r="AD36">
        <f t="shared" si="1"/>
        <v>1485.8028892446282</v>
      </c>
      <c r="AE36">
        <f>'IDT-1'!B36</f>
        <v>0</v>
      </c>
      <c r="AF36" s="24"/>
      <c r="AG36">
        <f t="shared" si="2"/>
        <v>1485.8028892446282</v>
      </c>
      <c r="AI36" s="34">
        <f>PXIL!H36</f>
        <v>0</v>
      </c>
      <c r="AJ36" s="34">
        <f>PXIL!N36</f>
        <v>0</v>
      </c>
      <c r="AK36" s="34">
        <f>RTM_IEX!H36</f>
        <v>73.459999999999994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4.6726399999999995</v>
      </c>
      <c r="E37">
        <f>GT_NG!P37</f>
        <v>15.699227284838795</v>
      </c>
      <c r="F37">
        <f>GT_Spot!P37</f>
        <v>0</v>
      </c>
      <c r="G37">
        <f>PPCL_NG!P37</f>
        <v>45.39</v>
      </c>
      <c r="H37">
        <f>PPCL_Spot!P37</f>
        <v>0</v>
      </c>
      <c r="I37">
        <f>Bawana_NG!P37</f>
        <v>134.61000000000001</v>
      </c>
      <c r="J37">
        <f>Bawana_RLNG!P37</f>
        <v>0</v>
      </c>
      <c r="K37">
        <f>Bawana_Spot!P37</f>
        <v>80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946.96046776728872</v>
      </c>
      <c r="P37" s="36">
        <v>94.3</v>
      </c>
      <c r="Q37" s="36">
        <v>32.545608472746899</v>
      </c>
      <c r="R37" s="38">
        <v>47</v>
      </c>
      <c r="S37" s="38">
        <v>0</v>
      </c>
      <c r="T37" s="37">
        <f>SUMPRODUCT(LTA!J37:AN37,LTA!J$101:AN$101,LTA!J$103:AN$103)</f>
        <v>202.54999999999998</v>
      </c>
      <c r="U37" s="37">
        <f>SUMPRODUCT(LTA!J37:AN37,LTA!J$102:AN$102,LTA!J$103:AN$103)</f>
        <v>74.56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-222.29</v>
      </c>
      <c r="AC37">
        <f t="shared" si="0"/>
        <v>17.031620869927693</v>
      </c>
      <c r="AD37">
        <f t="shared" si="1"/>
        <v>1471.8263226549466</v>
      </c>
      <c r="AE37">
        <f>'IDT-1'!B37</f>
        <v>0</v>
      </c>
      <c r="AF37" s="24"/>
      <c r="AG37">
        <f t="shared" si="2"/>
        <v>1471.8263226549466</v>
      </c>
      <c r="AI37" s="34">
        <f>PXIL!H37</f>
        <v>0</v>
      </c>
      <c r="AJ37" s="34">
        <f>PXIL!N37</f>
        <v>0</v>
      </c>
      <c r="AK37" s="34">
        <f>RTM_IEX!H37</f>
        <v>31.89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4.6726399999999995</v>
      </c>
      <c r="E38">
        <f>GT_NG!P38</f>
        <v>15.699227284838795</v>
      </c>
      <c r="F38">
        <f>GT_Spot!P38</f>
        <v>0</v>
      </c>
      <c r="G38">
        <f>PPCL_NG!P38</f>
        <v>45.39</v>
      </c>
      <c r="H38">
        <f>PPCL_Spot!P38</f>
        <v>0</v>
      </c>
      <c r="I38">
        <f>Bawana_NG!P38</f>
        <v>134.61000000000001</v>
      </c>
      <c r="J38">
        <f>Bawana_RLNG!P38</f>
        <v>0</v>
      </c>
      <c r="K38">
        <f>Bawana_Spot!P38</f>
        <v>80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943.90708477400597</v>
      </c>
      <c r="P38" s="36">
        <v>94.3</v>
      </c>
      <c r="Q38" s="36">
        <v>32.545608472746899</v>
      </c>
      <c r="R38" s="38">
        <v>47</v>
      </c>
      <c r="S38" s="38">
        <v>0</v>
      </c>
      <c r="T38" s="37">
        <f>SUMPRODUCT(LTA!J38:AN38,LTA!J$101:AN$101,LTA!J$103:AN$103)</f>
        <v>235.55</v>
      </c>
      <c r="U38" s="37">
        <f>SUMPRODUCT(LTA!J38:AN38,LTA!J$102:AN$102,LTA!J$103:AN$103)</f>
        <v>73.930000000000007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-222.29</v>
      </c>
      <c r="AC38">
        <f t="shared" si="0"/>
        <v>17.076999099586807</v>
      </c>
      <c r="AD38">
        <f t="shared" si="1"/>
        <v>1476.9375614320049</v>
      </c>
      <c r="AE38">
        <f>'IDT-1'!B38</f>
        <v>0</v>
      </c>
      <c r="AF38" s="24"/>
      <c r="AG38">
        <f t="shared" si="2"/>
        <v>1476.9375614320049</v>
      </c>
      <c r="AI38" s="34">
        <f>PXIL!H38</f>
        <v>0</v>
      </c>
      <c r="AJ38" s="34">
        <f>PXIL!N38</f>
        <v>0</v>
      </c>
      <c r="AK38" s="34">
        <f>RTM_IEX!H38</f>
        <v>7.73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4.6726399999999995</v>
      </c>
      <c r="E39">
        <f>GT_NG!P39</f>
        <v>15.060426929392445</v>
      </c>
      <c r="F39">
        <f>GT_Spot!P39</f>
        <v>0</v>
      </c>
      <c r="G39">
        <f>PPCL_NG!P39</f>
        <v>45.952836594851533</v>
      </c>
      <c r="H39">
        <f>PPCL_Spot!P39</f>
        <v>0</v>
      </c>
      <c r="I39">
        <f>Bawana_NG!P39</f>
        <v>134.61000000000001</v>
      </c>
      <c r="J39">
        <f>Bawana_RLNG!P39</f>
        <v>0</v>
      </c>
      <c r="K39">
        <f>Bawana_Spot!P39</f>
        <v>80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933.59665607400609</v>
      </c>
      <c r="P39" s="36">
        <v>94.3</v>
      </c>
      <c r="Q39" s="36">
        <v>32.545608472746899</v>
      </c>
      <c r="R39" s="38">
        <v>46.999999999999993</v>
      </c>
      <c r="S39" s="38">
        <v>0</v>
      </c>
      <c r="T39" s="37">
        <f>SUMPRODUCT(LTA!J39:AN39,LTA!J$101:AN$101,LTA!J$103:AN$103)</f>
        <v>233.65999999999997</v>
      </c>
      <c r="U39" s="37">
        <f>SUMPRODUCT(LTA!J39:AN39,LTA!J$102:AN$102,LTA!J$103:AN$103)</f>
        <v>74.900000000000006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-222.29</v>
      </c>
      <c r="AC39">
        <f t="shared" si="0"/>
        <v>17.19864684593357</v>
      </c>
      <c r="AD39">
        <f t="shared" si="1"/>
        <v>1490.6395212250632</v>
      </c>
      <c r="AE39">
        <f>'IDT-1'!B39</f>
        <v>0</v>
      </c>
      <c r="AF39" s="24"/>
      <c r="AG39">
        <f t="shared" si="2"/>
        <v>1490.6395212250632</v>
      </c>
      <c r="AI39" s="34">
        <f>PXIL!H39</f>
        <v>0</v>
      </c>
      <c r="AJ39" s="34">
        <f>PXIL!N39</f>
        <v>0</v>
      </c>
      <c r="AK39" s="34">
        <f>RTM_IEX!H39</f>
        <v>32.86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4.6726399999999995</v>
      </c>
      <c r="E40">
        <f>GT_NG!P40</f>
        <v>15.060426929392445</v>
      </c>
      <c r="F40">
        <f>GT_Spot!P40</f>
        <v>0</v>
      </c>
      <c r="G40">
        <f>PPCL_NG!P40</f>
        <v>45.952836594851533</v>
      </c>
      <c r="H40">
        <f>PPCL_Spot!P40</f>
        <v>0</v>
      </c>
      <c r="I40">
        <f>Bawana_NG!P40</f>
        <v>134.61000000000001</v>
      </c>
      <c r="J40">
        <f>Bawana_RLNG!P40</f>
        <v>0</v>
      </c>
      <c r="K40">
        <f>Bawana_Spot!P40</f>
        <v>80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928.79007753812425</v>
      </c>
      <c r="P40" s="36">
        <v>94.3</v>
      </c>
      <c r="Q40" s="36">
        <v>32.545608472746899</v>
      </c>
      <c r="R40" s="38">
        <v>46.999999999999993</v>
      </c>
      <c r="S40" s="38">
        <v>0</v>
      </c>
      <c r="T40" s="37">
        <f>SUMPRODUCT(LTA!J40:AN40,LTA!J$101:AN$101,LTA!J$103:AN$103)</f>
        <v>266.95</v>
      </c>
      <c r="U40" s="37">
        <f>SUMPRODUCT(LTA!J40:AN40,LTA!J$102:AN$102,LTA!J$103:AN$103)</f>
        <v>75.099999999999994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-222.29</v>
      </c>
      <c r="AC40">
        <f t="shared" si="0"/>
        <v>17.553140954817813</v>
      </c>
      <c r="AD40">
        <f t="shared" si="1"/>
        <v>1530.5684485802974</v>
      </c>
      <c r="AE40">
        <f>'IDT-1'!B40</f>
        <v>0</v>
      </c>
      <c r="AF40" s="24"/>
      <c r="AG40">
        <f t="shared" si="2"/>
        <v>1530.5684485802974</v>
      </c>
      <c r="AI40" s="34">
        <f>PXIL!H40</f>
        <v>0</v>
      </c>
      <c r="AJ40" s="34">
        <f>PXIL!N40</f>
        <v>0</v>
      </c>
      <c r="AK40" s="34">
        <f>RTM_IEX!H40</f>
        <v>44.46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4.6726399999999995</v>
      </c>
      <c r="E41">
        <f>GT_NG!P41</f>
        <v>15.060426929392445</v>
      </c>
      <c r="F41">
        <f>GT_Spot!P41</f>
        <v>0</v>
      </c>
      <c r="G41">
        <f>PPCL_NG!P41</f>
        <v>45.952836594851533</v>
      </c>
      <c r="H41">
        <f>PPCL_Spot!P41</f>
        <v>0</v>
      </c>
      <c r="I41">
        <f>Bawana_NG!P41</f>
        <v>134.61000000000001</v>
      </c>
      <c r="J41">
        <f>Bawana_RLNG!P41</f>
        <v>0</v>
      </c>
      <c r="K41">
        <f>Bawana_Spot!P41</f>
        <v>80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926.34760524796854</v>
      </c>
      <c r="P41" s="36">
        <v>94.3</v>
      </c>
      <c r="Q41" s="36">
        <v>32.545608472746899</v>
      </c>
      <c r="R41" s="38">
        <v>46.999999999999993</v>
      </c>
      <c r="S41" s="38">
        <v>0</v>
      </c>
      <c r="T41" s="37">
        <f>SUMPRODUCT(LTA!J41:AN41,LTA!J$101:AN$101,LTA!J$103:AN$103)</f>
        <v>295.95</v>
      </c>
      <c r="U41" s="37">
        <f>SUMPRODUCT(LTA!J41:AN41,LTA!J$102:AN$102,LTA!J$103:AN$103)</f>
        <v>75.44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-222.29</v>
      </c>
      <c r="AC41">
        <f t="shared" si="0"/>
        <v>17.662239198664441</v>
      </c>
      <c r="AD41">
        <f t="shared" si="1"/>
        <v>1542.8568780462952</v>
      </c>
      <c r="AE41">
        <f>'IDT-1'!B41</f>
        <v>0</v>
      </c>
      <c r="AF41" s="24"/>
      <c r="AG41">
        <f t="shared" si="2"/>
        <v>1542.8568780462952</v>
      </c>
      <c r="AI41" s="34">
        <f>PXIL!H41</f>
        <v>0</v>
      </c>
      <c r="AJ41" s="34">
        <f>PXIL!N41</f>
        <v>0</v>
      </c>
      <c r="AK41" s="34">
        <f>RTM_IEX!H41</f>
        <v>29.96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4.6726399999999995</v>
      </c>
      <c r="E42">
        <f>GT_NG!P42</f>
        <v>15.060426929392445</v>
      </c>
      <c r="F42">
        <f>GT_Spot!P42</f>
        <v>0</v>
      </c>
      <c r="G42">
        <f>PPCL_NG!P42</f>
        <v>45.952836594851533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80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935.11458134701695</v>
      </c>
      <c r="P42" s="36">
        <v>94.3</v>
      </c>
      <c r="Q42" s="36">
        <v>32.545608472746899</v>
      </c>
      <c r="R42" s="38">
        <v>46.999999999999993</v>
      </c>
      <c r="S42" s="38">
        <v>0</v>
      </c>
      <c r="T42" s="37">
        <f>SUMPRODUCT(LTA!J42:AN42,LTA!J$101:AN$101,LTA!J$103:AN$103)</f>
        <v>322.32</v>
      </c>
      <c r="U42" s="37">
        <f>SUMPRODUCT(LTA!J42:AN42,LTA!J$102:AN$102,LTA!J$103:AN$103)</f>
        <v>74.14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-222.29</v>
      </c>
      <c r="AC42">
        <f t="shared" si="0"/>
        <v>17.917500588336065</v>
      </c>
      <c r="AD42">
        <f t="shared" si="1"/>
        <v>1571.6085927556719</v>
      </c>
      <c r="AE42">
        <f>'IDT-1'!B42</f>
        <v>0</v>
      </c>
      <c r="AF42" s="24"/>
      <c r="AG42">
        <f t="shared" si="2"/>
        <v>1571.6085927556719</v>
      </c>
      <c r="AI42" s="34">
        <f>PXIL!H42</f>
        <v>0</v>
      </c>
      <c r="AJ42" s="34">
        <f>PXIL!N42</f>
        <v>0</v>
      </c>
      <c r="AK42" s="34">
        <f>RTM_IEX!H42</f>
        <v>25.13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4.6726399999999995</v>
      </c>
      <c r="E43">
        <f>GT_NG!P43</f>
        <v>15.060426929392445</v>
      </c>
      <c r="F43">
        <f>GT_Spot!P43</f>
        <v>0</v>
      </c>
      <c r="G43">
        <f>PPCL_NG!P43</f>
        <v>45.952836594851533</v>
      </c>
      <c r="H43">
        <f>PPCL_Spot!P43</f>
        <v>0</v>
      </c>
      <c r="I43">
        <f>Bawana_NG!P43</f>
        <v>134.61000000000001</v>
      </c>
      <c r="J43">
        <f>Bawana_RLNG!P43</f>
        <v>0</v>
      </c>
      <c r="K43">
        <f>Bawana_Spot!P43</f>
        <v>47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942.07321621427639</v>
      </c>
      <c r="P43" s="36">
        <v>94.3</v>
      </c>
      <c r="Q43" s="36">
        <v>32.545608472746899</v>
      </c>
      <c r="R43" s="38">
        <v>46.999999999999993</v>
      </c>
      <c r="S43" s="38">
        <v>0</v>
      </c>
      <c r="T43" s="37">
        <f>SUMPRODUCT(LTA!J43:AN43,LTA!J$101:AN$101,LTA!J$103:AN$103)</f>
        <v>316.37</v>
      </c>
      <c r="U43" s="37">
        <f>SUMPRODUCT(LTA!J43:AN43,LTA!J$102:AN$102,LTA!J$103:AN$103)</f>
        <v>73.75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-222.29</v>
      </c>
      <c r="AC43">
        <f t="shared" si="0"/>
        <v>17.42838457516795</v>
      </c>
      <c r="AD43">
        <f t="shared" si="1"/>
        <v>1516.5163436360995</v>
      </c>
      <c r="AE43">
        <f>'IDT-1'!B43</f>
        <v>0</v>
      </c>
      <c r="AF43" s="24"/>
      <c r="AG43">
        <f t="shared" si="2"/>
        <v>1516.5163436360995</v>
      </c>
      <c r="AI43" s="34">
        <f>PXIL!H43</f>
        <v>0</v>
      </c>
      <c r="AJ43" s="34">
        <f>PXIL!N43</f>
        <v>0</v>
      </c>
      <c r="AK43" s="34">
        <f>RTM_IEX!H43</f>
        <v>1.93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4.6726399999999995</v>
      </c>
      <c r="E44">
        <f>GT_NG!P44</f>
        <v>15.060426929392445</v>
      </c>
      <c r="F44">
        <f>GT_Spot!P44</f>
        <v>0</v>
      </c>
      <c r="G44">
        <f>PPCL_NG!P44</f>
        <v>44.818198654237918</v>
      </c>
      <c r="H44">
        <f>PPCL_Spot!P44</f>
        <v>0</v>
      </c>
      <c r="I44">
        <f>Bawana_NG!P44</f>
        <v>134.61000000000001</v>
      </c>
      <c r="J44">
        <f>Bawana_RLNG!P44</f>
        <v>0</v>
      </c>
      <c r="K44">
        <f>Bawana_Spot!P44</f>
        <v>47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945.42314049206198</v>
      </c>
      <c r="P44" s="36">
        <v>94.3</v>
      </c>
      <c r="Q44" s="36">
        <v>32.545608472746899</v>
      </c>
      <c r="R44" s="38">
        <v>46.999999999999993</v>
      </c>
      <c r="S44" s="38">
        <v>0</v>
      </c>
      <c r="T44" s="37">
        <f>SUMPRODUCT(LTA!J44:AN44,LTA!J$101:AN$101,LTA!J$103:AN$103)</f>
        <v>341.13</v>
      </c>
      <c r="U44" s="37">
        <f>SUMPRODUCT(LTA!J44:AN44,LTA!J$102:AN$102,LTA!J$103:AN$103)</f>
        <v>73.739999999999995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-222.29</v>
      </c>
      <c r="AC44">
        <f t="shared" si="0"/>
        <v>17.861770155467752</v>
      </c>
      <c r="AD44">
        <f t="shared" si="1"/>
        <v>1517.1182443929715</v>
      </c>
      <c r="AE44">
        <f>'IDT-1'!B44</f>
        <v>0</v>
      </c>
      <c r="AF44" s="24"/>
      <c r="AG44">
        <f t="shared" si="2"/>
        <v>1517.1182443929715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-24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4.6726399999999995</v>
      </c>
      <c r="E45">
        <f>GT_NG!P45</f>
        <v>15.060426929392445</v>
      </c>
      <c r="F45">
        <f>GT_Spot!P45</f>
        <v>0</v>
      </c>
      <c r="G45">
        <f>PPCL_NG!P45</f>
        <v>44.818198654237918</v>
      </c>
      <c r="H45">
        <f>PPCL_Spot!P45</f>
        <v>0</v>
      </c>
      <c r="I45">
        <f>Bawana_NG!P45</f>
        <v>134.61000000000001</v>
      </c>
      <c r="J45">
        <f>Bawana_RLNG!P45</f>
        <v>0</v>
      </c>
      <c r="K45">
        <f>Bawana_Spot!P45</f>
        <v>47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937.88059064142567</v>
      </c>
      <c r="P45" s="36">
        <v>94.3</v>
      </c>
      <c r="Q45" s="36">
        <v>32.545608472746899</v>
      </c>
      <c r="R45" s="38">
        <v>46.999999999999993</v>
      </c>
      <c r="S45" s="38">
        <v>0</v>
      </c>
      <c r="T45" s="37">
        <f>SUMPRODUCT(LTA!J45:AN45,LTA!J$101:AN$101,LTA!J$103:AN$103)</f>
        <v>357.82000000000005</v>
      </c>
      <c r="U45" s="37">
        <f>SUMPRODUCT(LTA!J45:AN45,LTA!J$102:AN$102,LTA!J$103:AN$103)</f>
        <v>68.09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-222.29</v>
      </c>
      <c r="AC45">
        <f t="shared" si="0"/>
        <v>17.756032656249467</v>
      </c>
      <c r="AD45">
        <f t="shared" si="1"/>
        <v>1553.4214320415535</v>
      </c>
      <c r="AE45">
        <f>'IDT-1'!B45</f>
        <v>0</v>
      </c>
      <c r="AF45" s="24"/>
      <c r="AG45">
        <f t="shared" si="2"/>
        <v>1553.4214320415535</v>
      </c>
      <c r="AI45" s="34">
        <f>PXIL!H45</f>
        <v>0</v>
      </c>
      <c r="AJ45" s="34">
        <f>PXIL!N45</f>
        <v>0</v>
      </c>
      <c r="AK45" s="34">
        <f>RTM_IEX!H45</f>
        <v>8.6999999999999993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4.6726399999999995</v>
      </c>
      <c r="E46">
        <f>GT_NG!P46</f>
        <v>15.060426929392445</v>
      </c>
      <c r="F46">
        <f>GT_Spot!P46</f>
        <v>0</v>
      </c>
      <c r="G46">
        <f>PPCL_NG!P46</f>
        <v>44.82</v>
      </c>
      <c r="H46">
        <f>PPCL_Spot!P46</f>
        <v>0</v>
      </c>
      <c r="I46">
        <f>Bawana_NG!P46</f>
        <v>134.61000000000001</v>
      </c>
      <c r="J46">
        <f>Bawana_RLNG!P46</f>
        <v>0</v>
      </c>
      <c r="K46">
        <f>Bawana_Spot!P46</f>
        <v>47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936.94120065056825</v>
      </c>
      <c r="P46" s="36">
        <v>94.3</v>
      </c>
      <c r="Q46" s="36">
        <v>32.545608472746899</v>
      </c>
      <c r="R46" s="38">
        <v>46.999999999999993</v>
      </c>
      <c r="S46" s="38">
        <v>0</v>
      </c>
      <c r="T46" s="37">
        <f>SUMPRODUCT(LTA!J46:AN46,LTA!J$101:AN$101,LTA!J$103:AN$103)</f>
        <v>388.25</v>
      </c>
      <c r="U46" s="37">
        <f>SUMPRODUCT(LTA!J46:AN46,LTA!J$102:AN$102,LTA!J$103:AN$103)</f>
        <v>68.069999999999993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-222.29</v>
      </c>
      <c r="AC46">
        <f t="shared" si="0"/>
        <v>17.983220513783603</v>
      </c>
      <c r="AD46">
        <f t="shared" si="1"/>
        <v>1568.966655538924</v>
      </c>
      <c r="AE46">
        <f>'IDT-1'!B46</f>
        <v>0</v>
      </c>
      <c r="AF46" s="24"/>
      <c r="AG46">
        <f t="shared" si="2"/>
        <v>1568.966655538924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-5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4.6726399999999995</v>
      </c>
      <c r="E47">
        <f>GT_NG!P47</f>
        <v>15.060426929392445</v>
      </c>
      <c r="F47">
        <f>GT_Spot!P47</f>
        <v>0</v>
      </c>
      <c r="G47">
        <f>PPCL_NG!P47</f>
        <v>44.82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47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895.58105231272702</v>
      </c>
      <c r="P47" s="36">
        <v>94.3</v>
      </c>
      <c r="Q47" s="36">
        <v>32.545608472746899</v>
      </c>
      <c r="R47" s="38">
        <v>46.999999999999993</v>
      </c>
      <c r="S47" s="38">
        <v>0</v>
      </c>
      <c r="T47" s="37">
        <f>SUMPRODUCT(LTA!J47:AN47,LTA!J$101:AN$101,LTA!J$103:AN$103)</f>
        <v>489.71999999999997</v>
      </c>
      <c r="U47" s="37">
        <f>SUMPRODUCT(LTA!J47:AN47,LTA!J$102:AN$102,LTA!J$103:AN$103)</f>
        <v>67.710000000000008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-222.29</v>
      </c>
      <c r="AC47">
        <f t="shared" si="0"/>
        <v>19.121610007442076</v>
      </c>
      <c r="AD47">
        <f t="shared" si="1"/>
        <v>1558.5781177074243</v>
      </c>
      <c r="AE47">
        <f>'IDT-1'!B47</f>
        <v>0</v>
      </c>
      <c r="AF47" s="24"/>
      <c r="AG47">
        <f t="shared" si="2"/>
        <v>1558.5781177074243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-74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4.6726399999999995</v>
      </c>
      <c r="E48">
        <f>GT_NG!P48</f>
        <v>15.060426929392445</v>
      </c>
      <c r="F48">
        <f>GT_Spot!P48</f>
        <v>0</v>
      </c>
      <c r="G48">
        <f>PPCL_NG!P48</f>
        <v>44.82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47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927.67759993871391</v>
      </c>
      <c r="P48" s="36">
        <v>94.3</v>
      </c>
      <c r="Q48" s="36">
        <v>32.545608472746899</v>
      </c>
      <c r="R48" s="38">
        <v>46.999999999999993</v>
      </c>
      <c r="S48" s="38">
        <v>0</v>
      </c>
      <c r="T48" s="37">
        <f>SUMPRODUCT(LTA!J48:AN48,LTA!J$101:AN$101,LTA!J$103:AN$103)</f>
        <v>501.48</v>
      </c>
      <c r="U48" s="37">
        <f>SUMPRODUCT(LTA!J48:AN48,LTA!J$102:AN$102,LTA!J$103:AN$103)</f>
        <v>68.39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-222.29</v>
      </c>
      <c r="AC48">
        <f t="shared" si="0"/>
        <v>19.611191029294911</v>
      </c>
      <c r="AD48">
        <f t="shared" si="1"/>
        <v>1591.6250843115583</v>
      </c>
      <c r="AE48">
        <f>'IDT-1'!B48</f>
        <v>0</v>
      </c>
      <c r="AF48" s="24"/>
      <c r="AG48">
        <f t="shared" si="2"/>
        <v>1591.6250843115583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-85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4.6726399999999995</v>
      </c>
      <c r="E49">
        <f>GT_NG!P49</f>
        <v>15.060426929392445</v>
      </c>
      <c r="F49">
        <f>GT_Spot!P49</f>
        <v>0</v>
      </c>
      <c r="G49">
        <f>PPCL_NG!P49</f>
        <v>44.82</v>
      </c>
      <c r="H49">
        <f>PPCL_Spot!P49</f>
        <v>0</v>
      </c>
      <c r="I49">
        <f>Bawana_NG!P49</f>
        <v>134.61000000000001</v>
      </c>
      <c r="J49">
        <f>Bawana_RLNG!P49</f>
        <v>0</v>
      </c>
      <c r="K49">
        <f>Bawana_Spot!P49</f>
        <v>47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911.59781251062816</v>
      </c>
      <c r="P49" s="36">
        <v>94.3</v>
      </c>
      <c r="Q49" s="36">
        <v>32.545608472746899</v>
      </c>
      <c r="R49" s="38">
        <v>46.999999999999993</v>
      </c>
      <c r="S49" s="38">
        <v>0</v>
      </c>
      <c r="T49" s="37">
        <f>SUMPRODUCT(LTA!J49:AN49,LTA!J$101:AN$101,LTA!J$103:AN$103)</f>
        <v>520.86999999999989</v>
      </c>
      <c r="U49" s="37">
        <f>SUMPRODUCT(LTA!J49:AN49,LTA!J$102:AN$102,LTA!J$103:AN$103)</f>
        <v>71.67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-222.29</v>
      </c>
      <c r="AC49">
        <f t="shared" si="0"/>
        <v>19.411719201784091</v>
      </c>
      <c r="AD49">
        <f t="shared" si="1"/>
        <v>1627.4147687109835</v>
      </c>
      <c r="AE49">
        <f>'IDT-1'!B49</f>
        <v>0</v>
      </c>
      <c r="AF49" s="24"/>
      <c r="AG49">
        <f t="shared" si="2"/>
        <v>1627.4147687109835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-56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4.6726399999999995</v>
      </c>
      <c r="E50">
        <f>GT_NG!P50</f>
        <v>15.060426929392445</v>
      </c>
      <c r="F50">
        <f>GT_Spot!P50</f>
        <v>0</v>
      </c>
      <c r="G50">
        <f>PPCL_NG!P50</f>
        <v>44.82</v>
      </c>
      <c r="H50">
        <f>PPCL_Spot!P50</f>
        <v>0</v>
      </c>
      <c r="I50">
        <f>Bawana_NG!P50</f>
        <v>134.61000000000001</v>
      </c>
      <c r="J50">
        <f>Bawana_RLNG!P50</f>
        <v>0</v>
      </c>
      <c r="K50">
        <f>Bawana_Spot!P50</f>
        <v>47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827.7984458798976</v>
      </c>
      <c r="P50" s="36">
        <v>94.3</v>
      </c>
      <c r="Q50" s="36">
        <v>32.545608472746899</v>
      </c>
      <c r="R50" s="38">
        <v>46.999999999999993</v>
      </c>
      <c r="S50" s="38">
        <v>0</v>
      </c>
      <c r="T50" s="37">
        <f>SUMPRODUCT(LTA!J50:AN50,LTA!J$101:AN$101,LTA!J$103:AN$103)</f>
        <v>515.04</v>
      </c>
      <c r="U50" s="37">
        <f>SUMPRODUCT(LTA!J50:AN50,LTA!J$102:AN$102,LTA!J$103:AN$103)</f>
        <v>72.61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-222.29</v>
      </c>
      <c r="AC50">
        <f t="shared" si="0"/>
        <v>18.261677634190725</v>
      </c>
      <c r="AD50">
        <f t="shared" si="1"/>
        <v>1610.3754436478462</v>
      </c>
      <c r="AE50">
        <f>'IDT-1'!B50</f>
        <v>0</v>
      </c>
      <c r="AF50" s="24"/>
      <c r="AG50">
        <f t="shared" si="2"/>
        <v>1610.3754436478462</v>
      </c>
      <c r="AI50" s="34">
        <f>PXIL!H50</f>
        <v>0</v>
      </c>
      <c r="AJ50" s="34">
        <f>PXIL!N50</f>
        <v>0</v>
      </c>
      <c r="AK50" s="34">
        <f>RTM_IEX!H50</f>
        <v>14.5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4.6726399999999995</v>
      </c>
      <c r="E51">
        <f>GT_NG!P51</f>
        <v>15.060426929392445</v>
      </c>
      <c r="F51">
        <f>GT_Spot!P51</f>
        <v>0</v>
      </c>
      <c r="G51">
        <f>PPCL_NG!P51</f>
        <v>44.82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55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791.36149706556296</v>
      </c>
      <c r="P51" s="36">
        <v>94.3</v>
      </c>
      <c r="Q51" s="36">
        <v>32.545608472746899</v>
      </c>
      <c r="R51" s="38">
        <v>46.999999999999993</v>
      </c>
      <c r="S51" s="38">
        <v>0</v>
      </c>
      <c r="T51" s="37">
        <f>SUMPRODUCT(LTA!J51:AN51,LTA!J$101:AN$101,LTA!J$103:AN$103)</f>
        <v>534.54999999999995</v>
      </c>
      <c r="U51" s="37">
        <f>SUMPRODUCT(LTA!J51:AN51,LTA!J$102:AN$102,LTA!J$103:AN$103)</f>
        <v>61.800000000000004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-222.29</v>
      </c>
      <c r="AC51">
        <f t="shared" si="0"/>
        <v>17.960392484624577</v>
      </c>
      <c r="AD51">
        <f t="shared" si="1"/>
        <v>1576.4397799830774</v>
      </c>
      <c r="AE51">
        <f>'IDT-1'!B51</f>
        <v>0</v>
      </c>
      <c r="AF51" s="24"/>
      <c r="AG51">
        <f t="shared" si="2"/>
        <v>1576.4397799830774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4.6726399999999995</v>
      </c>
      <c r="E52">
        <f>GT_NG!P52</f>
        <v>15.060426929392445</v>
      </c>
      <c r="F52">
        <f>GT_Spot!P52</f>
        <v>0</v>
      </c>
      <c r="G52">
        <f>PPCL_NG!P52</f>
        <v>44.82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55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781.55170163492858</v>
      </c>
      <c r="P52" s="36">
        <v>94.3</v>
      </c>
      <c r="Q52" s="36">
        <v>32.545608472746899</v>
      </c>
      <c r="R52" s="38">
        <v>46.999999999999993</v>
      </c>
      <c r="S52" s="38">
        <v>0</v>
      </c>
      <c r="T52" s="37">
        <f>SUMPRODUCT(LTA!J52:AN52,LTA!J$101:AN$101,LTA!J$103:AN$103)</f>
        <v>534.97</v>
      </c>
      <c r="U52" s="37">
        <f>SUMPRODUCT(LTA!J52:AN52,LTA!J$102:AN$102,LTA!J$103:AN$103)</f>
        <v>61.87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-222.29</v>
      </c>
      <c r="AC52">
        <f t="shared" si="0"/>
        <v>17.878378284834994</v>
      </c>
      <c r="AD52">
        <f t="shared" si="1"/>
        <v>1567.2019987522328</v>
      </c>
      <c r="AE52">
        <f>'IDT-1'!B52</f>
        <v>0</v>
      </c>
      <c r="AF52" s="24"/>
      <c r="AG52">
        <f t="shared" si="2"/>
        <v>1567.2019987522328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4.6726399999999995</v>
      </c>
      <c r="E53">
        <f>GT_NG!P53</f>
        <v>15.573967492672526</v>
      </c>
      <c r="F53">
        <f>GT_Spot!P53</f>
        <v>0</v>
      </c>
      <c r="G53">
        <f>PPCL_NG!P53</f>
        <v>44.82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55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780.5867073662082</v>
      </c>
      <c r="P53" s="36">
        <v>94.3</v>
      </c>
      <c r="Q53" s="36">
        <v>32.545608472746899</v>
      </c>
      <c r="R53" s="38">
        <v>46.999999999999993</v>
      </c>
      <c r="S53" s="38">
        <v>0</v>
      </c>
      <c r="T53" s="37">
        <f>SUMPRODUCT(LTA!J53:AN53,LTA!J$101:AN$101,LTA!J$103:AN$103)</f>
        <v>544.92999999999995</v>
      </c>
      <c r="U53" s="37">
        <f>SUMPRODUCT(LTA!J53:AN53,LTA!J$102:AN$102,LTA!J$103:AN$103)</f>
        <v>61.97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-222.29</v>
      </c>
      <c r="AC53">
        <f t="shared" si="0"/>
        <v>18.291424210548346</v>
      </c>
      <c r="AD53">
        <f t="shared" si="1"/>
        <v>1539.3974991210791</v>
      </c>
      <c r="AE53">
        <f>'IDT-1'!B53</f>
        <v>0</v>
      </c>
      <c r="AF53" s="24"/>
      <c r="AG53">
        <f t="shared" si="2"/>
        <v>1539.3974991210791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-37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4.6726399999999995</v>
      </c>
      <c r="E54">
        <f>GT_NG!P54</f>
        <v>15.573967492672526</v>
      </c>
      <c r="F54">
        <f>GT_Spot!P54</f>
        <v>0</v>
      </c>
      <c r="G54">
        <f>PPCL_NG!P54</f>
        <v>44.82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55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770.92053028921885</v>
      </c>
      <c r="P54" s="36">
        <v>94.3</v>
      </c>
      <c r="Q54" s="36">
        <v>32.545608472746899</v>
      </c>
      <c r="R54" s="38">
        <v>46.999999999999993</v>
      </c>
      <c r="S54" s="38">
        <v>0</v>
      </c>
      <c r="T54" s="37">
        <f>SUMPRODUCT(LTA!J54:AN54,LTA!J$101:AN$101,LTA!J$103:AN$103)</f>
        <v>545.04999999999995</v>
      </c>
      <c r="U54" s="37">
        <f>SUMPRODUCT(LTA!J54:AN54,LTA!J$102:AN$102,LTA!J$103:AN$103)</f>
        <v>62.1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-222.29</v>
      </c>
      <c r="AC54">
        <f t="shared" si="0"/>
        <v>18.252952489881817</v>
      </c>
      <c r="AD54">
        <f t="shared" si="1"/>
        <v>1525.0197937647563</v>
      </c>
      <c r="AE54">
        <f>'IDT-1'!B54</f>
        <v>0</v>
      </c>
      <c r="AF54" s="24"/>
      <c r="AG54">
        <f t="shared" si="2"/>
        <v>1525.0197937647563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-42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4.6726399999999995</v>
      </c>
      <c r="E55">
        <f>GT_NG!P55</f>
        <v>15.573967492672526</v>
      </c>
      <c r="F55">
        <f>GT_Spot!P55</f>
        <v>0</v>
      </c>
      <c r="G55">
        <f>PPCL_NG!P55</f>
        <v>44.82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50.00340576255023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734.60373354509784</v>
      </c>
      <c r="P55" s="36">
        <v>94.3</v>
      </c>
      <c r="Q55" s="36">
        <v>32.545608472746899</v>
      </c>
      <c r="R55" s="38">
        <v>46.999999999999993</v>
      </c>
      <c r="S55" s="38">
        <v>0</v>
      </c>
      <c r="T55" s="37">
        <f>SUMPRODUCT(LTA!J55:AN55,LTA!J$101:AN$101,LTA!J$103:AN$103)</f>
        <v>533.67999999999995</v>
      </c>
      <c r="U55" s="37">
        <f>SUMPRODUCT(LTA!J55:AN55,LTA!J$102:AN$102,LTA!J$103:AN$103)</f>
        <v>62.32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-222.29</v>
      </c>
      <c r="AC55">
        <f t="shared" si="0"/>
        <v>17.844543414377167</v>
      </c>
      <c r="AD55">
        <f t="shared" si="1"/>
        <v>1466.9648118586904</v>
      </c>
      <c r="AE55">
        <f>'IDT-1'!B55</f>
        <v>0</v>
      </c>
      <c r="AF55" s="24"/>
      <c r="AG55">
        <f t="shared" si="2"/>
        <v>1466.9648118586904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-48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4.6726399999999995</v>
      </c>
      <c r="E56">
        <f>GT_NG!P56</f>
        <v>15.573967492672526</v>
      </c>
      <c r="F56">
        <f>GT_Spot!P56</f>
        <v>0</v>
      </c>
      <c r="G56">
        <f>PPCL_NG!P56</f>
        <v>44.82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50.00340576255023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734.60405186628793</v>
      </c>
      <c r="P56" s="36">
        <v>94.3</v>
      </c>
      <c r="Q56" s="36">
        <v>32.545608472746899</v>
      </c>
      <c r="R56" s="38">
        <v>46.999999999999993</v>
      </c>
      <c r="S56" s="38">
        <v>0</v>
      </c>
      <c r="T56" s="37">
        <f>SUMPRODUCT(LTA!J56:AN56,LTA!J$101:AN$101,LTA!J$103:AN$103)</f>
        <v>525.29999999999995</v>
      </c>
      <c r="U56" s="37">
        <f>SUMPRODUCT(LTA!J56:AN56,LTA!J$102:AN$102,LTA!J$103:AN$103)</f>
        <v>62.52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-222.29</v>
      </c>
      <c r="AC56">
        <f t="shared" si="0"/>
        <v>17.772562215603642</v>
      </c>
      <c r="AD56">
        <f t="shared" si="1"/>
        <v>1458.8571113786541</v>
      </c>
      <c r="AE56">
        <f>'IDT-1'!B56</f>
        <v>0</v>
      </c>
      <c r="AF56" s="24"/>
      <c r="AG56">
        <f t="shared" si="2"/>
        <v>1458.8571113786541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-48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4.6726399999999995</v>
      </c>
      <c r="E57">
        <f>GT_NG!P57</f>
        <v>15.573967492672526</v>
      </c>
      <c r="F57">
        <f>GT_Spot!P57</f>
        <v>0</v>
      </c>
      <c r="G57">
        <f>PPCL_NG!P57</f>
        <v>44.82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50.00340576255023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748.34396213513196</v>
      </c>
      <c r="P57" s="36">
        <v>94.3</v>
      </c>
      <c r="Q57" s="36">
        <v>32.545608472746899</v>
      </c>
      <c r="R57" s="38">
        <v>46.999999999999993</v>
      </c>
      <c r="S57" s="38">
        <v>0</v>
      </c>
      <c r="T57" s="37">
        <f>SUMPRODUCT(LTA!J57:AN57,LTA!J$101:AN$101,LTA!J$103:AN$103)</f>
        <v>517.32999999999993</v>
      </c>
      <c r="U57" s="37">
        <f>SUMPRODUCT(LTA!J57:AN57,LTA!J$102:AN$102,LTA!J$103:AN$103)</f>
        <v>63.02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-222.29</v>
      </c>
      <c r="AC57">
        <f t="shared" si="0"/>
        <v>17.543637345259217</v>
      </c>
      <c r="AD57">
        <f t="shared" si="1"/>
        <v>1497.3559465178423</v>
      </c>
      <c r="AE57">
        <f>'IDT-1'!B57</f>
        <v>0</v>
      </c>
      <c r="AF57" s="24"/>
      <c r="AG57">
        <f t="shared" si="2"/>
        <v>1497.3559465178423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-16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4.6726399999999995</v>
      </c>
      <c r="E58">
        <f>GT_NG!P58</f>
        <v>15.573967492672526</v>
      </c>
      <c r="F58">
        <f>GT_Spot!P58</f>
        <v>0</v>
      </c>
      <c r="G58">
        <f>PPCL_NG!P58</f>
        <v>44.82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50.00340576255023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801.5016938872277</v>
      </c>
      <c r="P58" s="36">
        <v>94.3</v>
      </c>
      <c r="Q58" s="36">
        <v>32.545608472746899</v>
      </c>
      <c r="R58" s="38">
        <v>46.999999999999993</v>
      </c>
      <c r="S58" s="38">
        <v>0</v>
      </c>
      <c r="T58" s="37">
        <f>SUMPRODUCT(LTA!J58:AN58,LTA!J$101:AN$101,LTA!J$103:AN$103)</f>
        <v>503.49</v>
      </c>
      <c r="U58" s="37">
        <f>SUMPRODUCT(LTA!J58:AN58,LTA!J$102:AN$102,LTA!J$103:AN$103)</f>
        <v>63.95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-222.29</v>
      </c>
      <c r="AC58">
        <f t="shared" si="0"/>
        <v>18.119770572732545</v>
      </c>
      <c r="AD58">
        <f t="shared" si="1"/>
        <v>1512.0275450424649</v>
      </c>
      <c r="AE58">
        <f>'IDT-1'!B58</f>
        <v>0</v>
      </c>
      <c r="AF58" s="24"/>
      <c r="AG58">
        <f t="shared" si="2"/>
        <v>1512.0275450424649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-41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4.6726399999999995</v>
      </c>
      <c r="E59">
        <f>GT_NG!P59</f>
        <v>15.573967492672526</v>
      </c>
      <c r="F59">
        <f>GT_Spot!P59</f>
        <v>0</v>
      </c>
      <c r="G59">
        <f>PPCL_NG!P59</f>
        <v>45.39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50.00340576255023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832.17483649792041</v>
      </c>
      <c r="P59" s="36">
        <v>94.3</v>
      </c>
      <c r="Q59" s="36">
        <v>32.545608472746899</v>
      </c>
      <c r="R59" s="38">
        <v>46.999999999999993</v>
      </c>
      <c r="S59" s="38">
        <v>0</v>
      </c>
      <c r="T59" s="37">
        <f>SUMPRODUCT(LTA!J59:AN59,LTA!J$101:AN$101,LTA!J$103:AN$103)</f>
        <v>491.14</v>
      </c>
      <c r="U59" s="37">
        <f>SUMPRODUCT(LTA!J59:AN59,LTA!J$102:AN$102,LTA!J$103:AN$103)</f>
        <v>65.89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-222.29</v>
      </c>
      <c r="AC59">
        <f t="shared" si="0"/>
        <v>18.320858482751031</v>
      </c>
      <c r="AD59">
        <f t="shared" si="1"/>
        <v>1530.6595997431393</v>
      </c>
      <c r="AE59">
        <f>'IDT-1'!B59</f>
        <v>0</v>
      </c>
      <c r="AF59" s="24"/>
      <c r="AG59">
        <f t="shared" si="2"/>
        <v>1530.6595997431393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-43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4.6726399999999995</v>
      </c>
      <c r="E60">
        <f>GT_NG!P60</f>
        <v>15.573967492672526</v>
      </c>
      <c r="F60">
        <f>GT_Spot!P60</f>
        <v>0</v>
      </c>
      <c r="G60">
        <f>PPCL_NG!P60</f>
        <v>45.39</v>
      </c>
      <c r="H60">
        <f>PPCL_Spot!P60</f>
        <v>0</v>
      </c>
      <c r="I60">
        <f>Bawana_NG!P60</f>
        <v>134.61000000000004</v>
      </c>
      <c r="J60">
        <f>Bawana_RLNG!P60</f>
        <v>0</v>
      </c>
      <c r="K60">
        <f>Bawana_Spot!P60</f>
        <v>50.00340576255023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871.80022099437906</v>
      </c>
      <c r="P60" s="36">
        <v>94.3</v>
      </c>
      <c r="Q60" s="36">
        <v>32.545608472746899</v>
      </c>
      <c r="R60" s="38">
        <v>46.999999999999993</v>
      </c>
      <c r="S60" s="38">
        <v>0</v>
      </c>
      <c r="T60" s="37">
        <f>SUMPRODUCT(LTA!J60:AN60,LTA!J$101:AN$101,LTA!J$103:AN$103)</f>
        <v>475.08</v>
      </c>
      <c r="U60" s="37">
        <f>SUMPRODUCT(LTA!J60:AN60,LTA!J$102:AN$102,LTA!J$103:AN$103)</f>
        <v>65.960000000000008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-222.29</v>
      </c>
      <c r="AC60">
        <f t="shared" si="0"/>
        <v>18.741924926852555</v>
      </c>
      <c r="AD60">
        <f t="shared" si="1"/>
        <v>1529.8739177954963</v>
      </c>
      <c r="AE60">
        <f>'IDT-1'!B60</f>
        <v>0</v>
      </c>
      <c r="AF60" s="24"/>
      <c r="AG60">
        <f t="shared" si="2"/>
        <v>1529.8739177954963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-67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4.6726399999999995</v>
      </c>
      <c r="E61">
        <f>GT_NG!P61</f>
        <v>15.573967492672526</v>
      </c>
      <c r="F61">
        <f>GT_Spot!P61</f>
        <v>0</v>
      </c>
      <c r="G61">
        <f>PPCL_NG!P61</f>
        <v>45.39</v>
      </c>
      <c r="H61">
        <f>PPCL_Spot!P61</f>
        <v>0</v>
      </c>
      <c r="I61">
        <f>Bawana_NG!P61</f>
        <v>134.61000000000004</v>
      </c>
      <c r="J61">
        <f>Bawana_RLNG!P61</f>
        <v>0</v>
      </c>
      <c r="K61">
        <f>Bawana_Spot!P61</f>
        <v>50.00340576255023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845.84625671671404</v>
      </c>
      <c r="P61" s="36">
        <v>94.3</v>
      </c>
      <c r="Q61" s="36">
        <v>32.545608472746899</v>
      </c>
      <c r="R61" s="38">
        <v>46.999999999999993</v>
      </c>
      <c r="S61" s="38">
        <v>0</v>
      </c>
      <c r="T61" s="37">
        <f>SUMPRODUCT(LTA!J61:AN61,LTA!J$101:AN$101,LTA!J$103:AN$103)</f>
        <v>474.63</v>
      </c>
      <c r="U61" s="37">
        <f>SUMPRODUCT(LTA!J61:AN61,LTA!J$102:AN$102,LTA!J$103:AN$103)</f>
        <v>67.61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-222.29</v>
      </c>
      <c r="AC61">
        <f t="shared" si="0"/>
        <v>18.248868088021045</v>
      </c>
      <c r="AD61">
        <f t="shared" si="1"/>
        <v>1536.6130103566625</v>
      </c>
      <c r="AE61">
        <f>'IDT-1'!B61</f>
        <v>0</v>
      </c>
      <c r="AF61" s="24"/>
      <c r="AG61">
        <f t="shared" si="2"/>
        <v>1536.6130103566625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-36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4.6726399999999995</v>
      </c>
      <c r="E62">
        <f>GT_NG!P62</f>
        <v>15.573967492672526</v>
      </c>
      <c r="F62">
        <f>GT_Spot!P62</f>
        <v>0</v>
      </c>
      <c r="G62">
        <f>PPCL_NG!P62</f>
        <v>45.39</v>
      </c>
      <c r="H62">
        <f>PPCL_Spot!P62</f>
        <v>0</v>
      </c>
      <c r="I62">
        <f>Bawana_NG!P62</f>
        <v>134.61000000000004</v>
      </c>
      <c r="J62">
        <f>Bawana_RLNG!P62</f>
        <v>0</v>
      </c>
      <c r="K62">
        <f>Bawana_Spot!P62</f>
        <v>50.00340576255023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879.37149657142334</v>
      </c>
      <c r="P62" s="36">
        <v>94.3</v>
      </c>
      <c r="Q62" s="36">
        <v>32.545608472746899</v>
      </c>
      <c r="R62" s="38">
        <v>46.999999999999993</v>
      </c>
      <c r="S62" s="38">
        <v>0</v>
      </c>
      <c r="T62" s="37">
        <f>SUMPRODUCT(LTA!J62:AN62,LTA!J$101:AN$101,LTA!J$103:AN$103)</f>
        <v>454.19999999999993</v>
      </c>
      <c r="U62" s="37">
        <f>SUMPRODUCT(LTA!J62:AN62,LTA!J$102:AN$102,LTA!J$103:AN$103)</f>
        <v>68.13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-222.29</v>
      </c>
      <c r="AC62">
        <f t="shared" si="0"/>
        <v>18.38643845378688</v>
      </c>
      <c r="AD62">
        <f t="shared" si="1"/>
        <v>1548.090679845606</v>
      </c>
      <c r="AE62">
        <f>'IDT-1'!B62</f>
        <v>0</v>
      </c>
      <c r="AF62" s="24"/>
      <c r="AG62">
        <f t="shared" si="2"/>
        <v>1548.090679845606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-38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4.6726399999999995</v>
      </c>
      <c r="E63">
        <f>GT_NG!P63</f>
        <v>15.573967492672526</v>
      </c>
      <c r="F63">
        <f>GT_Spot!P63</f>
        <v>0</v>
      </c>
      <c r="G63">
        <f>PPCL_NG!P63</f>
        <v>45.39</v>
      </c>
      <c r="H63">
        <f>PPCL_Spot!P63</f>
        <v>0</v>
      </c>
      <c r="I63">
        <f>Bawana_NG!P63</f>
        <v>134.61000000000004</v>
      </c>
      <c r="J63">
        <f>Bawana_RLNG!P63</f>
        <v>0</v>
      </c>
      <c r="K63">
        <f>Bawana_Spot!P63</f>
        <v>50.00340576255023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923.15154458032794</v>
      </c>
      <c r="P63" s="36">
        <v>94.3</v>
      </c>
      <c r="Q63" s="36">
        <v>32.545608472746899</v>
      </c>
      <c r="R63" s="38">
        <v>47</v>
      </c>
      <c r="S63" s="38">
        <v>0</v>
      </c>
      <c r="T63" s="37">
        <f>SUMPRODUCT(LTA!J63:AN63,LTA!J$101:AN$101,LTA!J$103:AN$103)</f>
        <v>419.47</v>
      </c>
      <c r="U63" s="37">
        <f>SUMPRODUCT(LTA!J63:AN63,LTA!J$102:AN$102,LTA!J$103:AN$103)</f>
        <v>69.319999999999993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0.97</v>
      </c>
      <c r="AB63" s="75">
        <f>-STOA!N63</f>
        <v>-222.29</v>
      </c>
      <c r="AC63">
        <f t="shared" si="0"/>
        <v>18.813919722108661</v>
      </c>
      <c r="AD63">
        <f t="shared" si="1"/>
        <v>1519.9032465861887</v>
      </c>
      <c r="AE63">
        <f>'IDT-1'!B63</f>
        <v>0</v>
      </c>
      <c r="AF63" s="24"/>
      <c r="AG63">
        <f t="shared" si="2"/>
        <v>1519.9032465861887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-76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4.6726399999999995</v>
      </c>
      <c r="E64">
        <f>GT_NG!P64</f>
        <v>15.573967492672526</v>
      </c>
      <c r="F64">
        <f>GT_Spot!P64</f>
        <v>0</v>
      </c>
      <c r="G64">
        <f>PPCL_NG!P64</f>
        <v>45.39</v>
      </c>
      <c r="H64">
        <f>PPCL_Spot!P64</f>
        <v>0</v>
      </c>
      <c r="I64">
        <f>Bawana_NG!P64</f>
        <v>134.61000000000004</v>
      </c>
      <c r="J64">
        <f>Bawana_RLNG!P64</f>
        <v>0</v>
      </c>
      <c r="K64">
        <f>Bawana_Spot!P64</f>
        <v>50.00340576255023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952.20372227788198</v>
      </c>
      <c r="P64" s="36">
        <v>94.3</v>
      </c>
      <c r="Q64" s="36">
        <v>32.545608472746899</v>
      </c>
      <c r="R64" s="38">
        <v>47.5</v>
      </c>
      <c r="S64" s="38">
        <v>0</v>
      </c>
      <c r="T64" s="37">
        <f>SUMPRODUCT(LTA!J64:AN64,LTA!J$101:AN$101,LTA!J$103:AN$103)</f>
        <v>384.90999999999997</v>
      </c>
      <c r="U64" s="37">
        <f>SUMPRODUCT(LTA!J64:AN64,LTA!J$102:AN$102,LTA!J$103:AN$103)</f>
        <v>69.69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0.97</v>
      </c>
      <c r="AB64" s="75">
        <f>-STOA!N64</f>
        <v>-222.29</v>
      </c>
      <c r="AC64">
        <f t="shared" si="0"/>
        <v>18.755350630802749</v>
      </c>
      <c r="AD64">
        <f t="shared" si="1"/>
        <v>1517.323993375049</v>
      </c>
      <c r="AE64">
        <f>'IDT-1'!B64</f>
        <v>0</v>
      </c>
      <c r="AF64" s="24"/>
      <c r="AG64">
        <f t="shared" si="2"/>
        <v>1517.323993375049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-74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4.6726399999999995</v>
      </c>
      <c r="E65">
        <f>GT_NG!P65</f>
        <v>15.573967492672526</v>
      </c>
      <c r="F65">
        <f>GT_Spot!P65</f>
        <v>0</v>
      </c>
      <c r="G65">
        <f>PPCL_NG!P65</f>
        <v>45.39</v>
      </c>
      <c r="H65">
        <f>PPCL_Spot!P65</f>
        <v>0</v>
      </c>
      <c r="I65">
        <f>Bawana_NG!P65</f>
        <v>134.61000000000004</v>
      </c>
      <c r="J65">
        <f>Bawana_RLNG!P65</f>
        <v>0</v>
      </c>
      <c r="K65">
        <f>Bawana_Spot!P65</f>
        <v>50.00340576255023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952.68633846147111</v>
      </c>
      <c r="P65" s="36">
        <v>94.3</v>
      </c>
      <c r="Q65" s="36">
        <v>32.545608472746899</v>
      </c>
      <c r="R65" s="38">
        <v>47.5</v>
      </c>
      <c r="S65" s="38">
        <v>0</v>
      </c>
      <c r="T65" s="37">
        <f>SUMPRODUCT(LTA!J65:AN65,LTA!J$101:AN$101,LTA!J$103:AN$103)</f>
        <v>313.95000000000005</v>
      </c>
      <c r="U65" s="37">
        <f>SUMPRODUCT(LTA!J65:AN65,LTA!J$102:AN$102,LTA!J$103:AN$103)</f>
        <v>74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0.97</v>
      </c>
      <c r="AB65" s="75">
        <f>-STOA!N65</f>
        <v>-222.29</v>
      </c>
      <c r="AC65">
        <f t="shared" si="0"/>
        <v>17.595999364275634</v>
      </c>
      <c r="AD65">
        <f t="shared" si="1"/>
        <v>1517.3159608251651</v>
      </c>
      <c r="AE65">
        <f>'IDT-1'!B65</f>
        <v>0</v>
      </c>
      <c r="AF65" s="24"/>
      <c r="AG65">
        <f t="shared" si="2"/>
        <v>1517.3159608251651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-9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4.6726399999999995</v>
      </c>
      <c r="E66">
        <f>GT_NG!P66</f>
        <v>15.060426929392445</v>
      </c>
      <c r="F66">
        <f>GT_Spot!P66</f>
        <v>0</v>
      </c>
      <c r="G66">
        <f>PPCL_NG!P66</f>
        <v>45.39</v>
      </c>
      <c r="H66">
        <f>PPCL_Spot!P66</f>
        <v>0</v>
      </c>
      <c r="I66">
        <f>Bawana_NG!P66</f>
        <v>134.61000000000004</v>
      </c>
      <c r="J66">
        <f>Bawana_RLNG!P66</f>
        <v>0</v>
      </c>
      <c r="K66">
        <f>Bawana_Spot!P66</f>
        <v>50.00340576255023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952.68633846147111</v>
      </c>
      <c r="P66" s="36">
        <v>94.3</v>
      </c>
      <c r="Q66" s="36">
        <v>32.545608472746899</v>
      </c>
      <c r="R66" s="38">
        <v>47.5</v>
      </c>
      <c r="S66" s="38">
        <v>0</v>
      </c>
      <c r="T66" s="37">
        <f>SUMPRODUCT(LTA!J66:AN66,LTA!J$101:AN$101,LTA!J$103:AN$103)</f>
        <v>275.5</v>
      </c>
      <c r="U66" s="37">
        <f>SUMPRODUCT(LTA!J66:AN66,LTA!J$102:AN$102,LTA!J$103:AN$103)</f>
        <v>72.98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0.97</v>
      </c>
      <c r="AB66" s="75">
        <f>-STOA!N66</f>
        <v>-222.29</v>
      </c>
      <c r="AC66">
        <f t="shared" si="0"/>
        <v>17.427889059619012</v>
      </c>
      <c r="AD66">
        <f t="shared" si="1"/>
        <v>1516.4605305665418</v>
      </c>
      <c r="AE66">
        <f>'IDT-1'!B66</f>
        <v>0</v>
      </c>
      <c r="AF66" s="24"/>
      <c r="AG66">
        <f t="shared" si="2"/>
        <v>1516.4605305665418</v>
      </c>
      <c r="AI66" s="34">
        <f>PXIL!H66</f>
        <v>0</v>
      </c>
      <c r="AJ66" s="34">
        <f>PXIL!N66</f>
        <v>0</v>
      </c>
      <c r="AK66" s="34">
        <f>RTM_IEX!H66</f>
        <v>29.96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4.6726399999999995</v>
      </c>
      <c r="E67">
        <f>GT_NG!P67</f>
        <v>15.060426929392445</v>
      </c>
      <c r="F67">
        <f>GT_Spot!P67</f>
        <v>0</v>
      </c>
      <c r="G67">
        <f>PPCL_NG!P67</f>
        <v>45.39</v>
      </c>
      <c r="H67">
        <f>PPCL_Spot!P67</f>
        <v>0</v>
      </c>
      <c r="I67">
        <f>Bawana_NG!P67</f>
        <v>134.61000000000004</v>
      </c>
      <c r="J67">
        <f>Bawana_RLNG!P67</f>
        <v>0</v>
      </c>
      <c r="K67">
        <f>Bawana_Spot!P67</f>
        <v>55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940.37293511336134</v>
      </c>
      <c r="P67" s="36">
        <v>94.3</v>
      </c>
      <c r="Q67" s="36">
        <v>32.545608472746899</v>
      </c>
      <c r="R67" s="38">
        <v>47.5</v>
      </c>
      <c r="S67" s="38">
        <v>0</v>
      </c>
      <c r="T67" s="37">
        <f>SUMPRODUCT(LTA!J67:AN67,LTA!J$101:AN$101,LTA!J$103:AN$103)</f>
        <v>240.12</v>
      </c>
      <c r="U67" s="37">
        <f>SUMPRODUCT(LTA!J67:AN67,LTA!J$102:AN$102,LTA!J$103:AN$103)</f>
        <v>73.460000000000008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0.87</v>
      </c>
      <c r="AB67" s="75">
        <f>-STOA!N67</f>
        <v>-222.29</v>
      </c>
      <c r="AC67">
        <f t="shared" si="0"/>
        <v>17.217157139445206</v>
      </c>
      <c r="AD67">
        <f t="shared" si="1"/>
        <v>1492.7244533760554</v>
      </c>
      <c r="AE67">
        <f>'IDT-1'!B67</f>
        <v>0</v>
      </c>
      <c r="AF67" s="24"/>
      <c r="AG67">
        <f t="shared" si="2"/>
        <v>1492.7244533760554</v>
      </c>
      <c r="AI67" s="34">
        <f>PXIL!H67</f>
        <v>0</v>
      </c>
      <c r="AJ67" s="34">
        <f>PXIL!N67</f>
        <v>0</v>
      </c>
      <c r="AK67" s="34">
        <f>RTM_IEX!H67</f>
        <v>48.33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4.6726399999999995</v>
      </c>
      <c r="E68">
        <f>GT_NG!P68</f>
        <v>15.060426929392445</v>
      </c>
      <c r="F68">
        <f>GT_Spot!P68</f>
        <v>0</v>
      </c>
      <c r="G68">
        <f>PPCL_NG!P68</f>
        <v>45.39</v>
      </c>
      <c r="H68">
        <f>PPCL_Spot!P68</f>
        <v>0</v>
      </c>
      <c r="I68">
        <f>Bawana_NG!P68</f>
        <v>134.61000000000004</v>
      </c>
      <c r="J68">
        <f>Bawana_RLNG!P68</f>
        <v>0</v>
      </c>
      <c r="K68">
        <f>Bawana_Spot!P68</f>
        <v>55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979.11638026013247</v>
      </c>
      <c r="P68" s="36">
        <v>94.3</v>
      </c>
      <c r="Q68" s="36">
        <v>32.545608472746899</v>
      </c>
      <c r="R68" s="38">
        <v>47.5</v>
      </c>
      <c r="S68" s="38">
        <v>0</v>
      </c>
      <c r="T68" s="37">
        <f>SUMPRODUCT(LTA!J68:AN68,LTA!J$101:AN$101,LTA!J$103:AN$103)</f>
        <v>200.73</v>
      </c>
      <c r="U68" s="37">
        <f>SUMPRODUCT(LTA!J68:AN68,LTA!J$102:AN$102,LTA!J$103:AN$103)</f>
        <v>74.06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0.87</v>
      </c>
      <c r="AB68" s="75">
        <f>-STOA!N68</f>
        <v>-222.29</v>
      </c>
      <c r="AC68">
        <f t="shared" ref="AC68:AC98" si="3">SUMIF(B68:AB68,"&gt;0")*$AC$2-SUMIF(B68:AB68,"&lt;0")*($AC$2/(1-$AC$2))+SUMIF(AI68:AR68,"&gt;0")*$AC$2-SUMIF(AI68:AR68,"&lt;0")*($AC$2/(1-$AC$2))</f>
        <v>17.199675456736792</v>
      </c>
      <c r="AD68">
        <f t="shared" ref="AD68:AD98" si="4">SUM(B68:AB68,AI68:AR68)-AC68</f>
        <v>1490.7553802055349</v>
      </c>
      <c r="AE68">
        <f>'IDT-1'!B68</f>
        <v>0</v>
      </c>
      <c r="AF68" s="24"/>
      <c r="AG68">
        <f t="shared" ref="AG68:AG98" si="5">SUM(AD68:AF68)+AT68</f>
        <v>1490.7553802055349</v>
      </c>
      <c r="AI68" s="34">
        <f>PXIL!H68</f>
        <v>0</v>
      </c>
      <c r="AJ68" s="34">
        <f>PXIL!N68</f>
        <v>0</v>
      </c>
      <c r="AK68" s="34">
        <f>RTM_IEX!H68</f>
        <v>46.39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4.6726399999999995</v>
      </c>
      <c r="E69">
        <f>GT_NG!P69</f>
        <v>15.060426929392445</v>
      </c>
      <c r="F69">
        <f>GT_Spot!P69</f>
        <v>0</v>
      </c>
      <c r="G69">
        <f>PPCL_NG!P69</f>
        <v>45.39</v>
      </c>
      <c r="H69">
        <f>PPCL_Spot!P69</f>
        <v>0</v>
      </c>
      <c r="I69">
        <f>Bawana_NG!P69</f>
        <v>134.61000000000004</v>
      </c>
      <c r="J69">
        <f>Bawana_RLNG!P69</f>
        <v>0</v>
      </c>
      <c r="K69">
        <f>Bawana_Spot!P69</f>
        <v>115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990.2115925979781</v>
      </c>
      <c r="P69" s="36">
        <v>94.3</v>
      </c>
      <c r="Q69" s="36">
        <v>32.545608472746899</v>
      </c>
      <c r="R69" s="38">
        <v>42.22999999999999</v>
      </c>
      <c r="S69" s="38">
        <v>0</v>
      </c>
      <c r="T69" s="37">
        <f>SUMPRODUCT(LTA!J69:AN69,LTA!J$101:AN$101,LTA!J$103:AN$103)</f>
        <v>158.35999999999999</v>
      </c>
      <c r="U69" s="37">
        <f>SUMPRODUCT(LTA!J69:AN69,LTA!J$102:AN$102,LTA!J$103:AN$103)</f>
        <v>73.66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0.87</v>
      </c>
      <c r="AB69" s="75">
        <f>-STOA!N69</f>
        <v>-222.29</v>
      </c>
      <c r="AC69">
        <f t="shared" si="3"/>
        <v>17.039649325309831</v>
      </c>
      <c r="AD69">
        <f t="shared" si="4"/>
        <v>1472.7306186748076</v>
      </c>
      <c r="AE69">
        <f>'IDT-1'!B69</f>
        <v>0</v>
      </c>
      <c r="AF69" s="24"/>
      <c r="AG69">
        <f t="shared" si="5"/>
        <v>1472.7306186748076</v>
      </c>
      <c r="AI69" s="34">
        <f>PXIL!H69</f>
        <v>0</v>
      </c>
      <c r="AJ69" s="34">
        <f>PXIL!N69</f>
        <v>0</v>
      </c>
      <c r="AK69" s="34">
        <f>RTM_IEX!H69</f>
        <v>5.15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4.6726399999999995</v>
      </c>
      <c r="E70">
        <f>GT_NG!P70</f>
        <v>15.060426929392445</v>
      </c>
      <c r="F70">
        <f>GT_Spot!P70</f>
        <v>0</v>
      </c>
      <c r="G70">
        <f>PPCL_NG!P70</f>
        <v>45.39</v>
      </c>
      <c r="H70">
        <f>PPCL_Spot!P70</f>
        <v>0</v>
      </c>
      <c r="I70">
        <f>Bawana_NG!P70</f>
        <v>134.61000000000004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995.47635284693047</v>
      </c>
      <c r="P70" s="36">
        <v>94.3</v>
      </c>
      <c r="Q70" s="36">
        <v>32.545608472746899</v>
      </c>
      <c r="R70" s="38">
        <v>24.920000000000005</v>
      </c>
      <c r="S70" s="38">
        <v>0</v>
      </c>
      <c r="T70" s="37">
        <f>SUMPRODUCT(LTA!J70:AN70,LTA!J$101:AN$101,LTA!J$103:AN$103)</f>
        <v>117.1</v>
      </c>
      <c r="U70" s="37">
        <f>SUMPRODUCT(LTA!J70:AN70,LTA!J$102:AN$102,LTA!J$103:AN$103)</f>
        <v>73.3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0.87</v>
      </c>
      <c r="AB70" s="75">
        <f>-STOA!N70</f>
        <v>-222.29</v>
      </c>
      <c r="AC70">
        <f t="shared" si="3"/>
        <v>16.963131215500614</v>
      </c>
      <c r="AD70">
        <f t="shared" si="4"/>
        <v>1464.111897033569</v>
      </c>
      <c r="AE70">
        <f>'IDT-1'!B70</f>
        <v>0</v>
      </c>
      <c r="AF70" s="24"/>
      <c r="AG70">
        <f t="shared" si="5"/>
        <v>1464.111897033569</v>
      </c>
      <c r="AI70" s="34">
        <f>PXIL!H70</f>
        <v>0</v>
      </c>
      <c r="AJ70" s="34">
        <f>PXIL!N70</f>
        <v>0</v>
      </c>
      <c r="AK70" s="34">
        <f>RTM_IEX!H70</f>
        <v>15.12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4.6726399999999995</v>
      </c>
      <c r="E71">
        <f>GT_NG!P71</f>
        <v>15.060426929392445</v>
      </c>
      <c r="F71">
        <f>GT_Spot!P71</f>
        <v>0</v>
      </c>
      <c r="G71">
        <f>PPCL_NG!P71</f>
        <v>45.39</v>
      </c>
      <c r="H71">
        <f>PPCL_Spot!P71</f>
        <v>0</v>
      </c>
      <c r="I71">
        <f>Bawana_NG!P71</f>
        <v>134.61000000000004</v>
      </c>
      <c r="J71">
        <f>Bawana_RLNG!P71</f>
        <v>0</v>
      </c>
      <c r="K71">
        <f>Bawana_Spot!P71</f>
        <v>215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1009.3090798937811</v>
      </c>
      <c r="P71" s="36">
        <v>94.3</v>
      </c>
      <c r="Q71" s="36">
        <v>32.545608472746899</v>
      </c>
      <c r="R71" s="38">
        <v>12.210000000000003</v>
      </c>
      <c r="S71" s="38">
        <v>0</v>
      </c>
      <c r="T71" s="37">
        <f>SUMPRODUCT(LTA!J71:AN71,LTA!J$101:AN$101,LTA!J$103:AN$103)</f>
        <v>129.25</v>
      </c>
      <c r="U71" s="37">
        <f>SUMPRODUCT(LTA!J71:AN71,LTA!J$102:AN$102,LTA!J$103:AN$103)</f>
        <v>72.95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0.77</v>
      </c>
      <c r="AB71" s="75">
        <f>-STOA!N71</f>
        <v>-222.29</v>
      </c>
      <c r="AC71">
        <f t="shared" si="3"/>
        <v>17.763502784134371</v>
      </c>
      <c r="AD71">
        <f t="shared" si="4"/>
        <v>1498.0142525117863</v>
      </c>
      <c r="AE71">
        <f>'IDT-1'!B71</f>
        <v>0</v>
      </c>
      <c r="AF71" s="24"/>
      <c r="AG71">
        <f t="shared" si="5"/>
        <v>1498.0142525117863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-28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4.6726399999999995</v>
      </c>
      <c r="E72">
        <f>GT_NG!P72</f>
        <v>15.060426929392445</v>
      </c>
      <c r="F72">
        <f>GT_Spot!P72</f>
        <v>0</v>
      </c>
      <c r="G72">
        <f>PPCL_NG!P72</f>
        <v>45.39</v>
      </c>
      <c r="H72">
        <f>PPCL_Spot!P72</f>
        <v>0</v>
      </c>
      <c r="I72">
        <f>Bawana_NG!P72</f>
        <v>134.61000000000004</v>
      </c>
      <c r="J72">
        <f>Bawana_RLNG!P72</f>
        <v>0</v>
      </c>
      <c r="K72">
        <f>Bawana_Spot!P72</f>
        <v>200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1017.7422172168167</v>
      </c>
      <c r="P72" s="36">
        <v>94.3</v>
      </c>
      <c r="Q72" s="36">
        <v>32.545608472746899</v>
      </c>
      <c r="R72" s="38">
        <v>8.155202821869489</v>
      </c>
      <c r="S72" s="38">
        <v>0</v>
      </c>
      <c r="T72" s="37">
        <f>SUMPRODUCT(LTA!J72:AN72,LTA!J$101:AN$101,LTA!J$103:AN$103)</f>
        <v>100.3</v>
      </c>
      <c r="U72" s="37">
        <f>SUMPRODUCT(LTA!J72:AN72,LTA!J$102:AN$102,LTA!J$103:AN$103)</f>
        <v>72.5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0.77</v>
      </c>
      <c r="AB72" s="75">
        <f>-STOA!N72</f>
        <v>-222.29</v>
      </c>
      <c r="AC72">
        <f t="shared" si="3"/>
        <v>17.304774647143191</v>
      </c>
      <c r="AD72">
        <f t="shared" si="4"/>
        <v>1470.4513207936823</v>
      </c>
      <c r="AE72">
        <f>'IDT-1'!B72</f>
        <v>32</v>
      </c>
      <c r="AF72" s="24"/>
      <c r="AG72">
        <f t="shared" si="5"/>
        <v>1502.4513207936823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-16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4.6726399999999995</v>
      </c>
      <c r="E73">
        <f>GT_NG!P73</f>
        <v>15.060426929392445</v>
      </c>
      <c r="F73">
        <f>GT_Spot!P73</f>
        <v>0</v>
      </c>
      <c r="G73">
        <f>PPCL_NG!P73</f>
        <v>45.39</v>
      </c>
      <c r="H73">
        <f>PPCL_Spot!P73</f>
        <v>0</v>
      </c>
      <c r="I73">
        <f>Bawana_NG!P73</f>
        <v>134.61000000000001</v>
      </c>
      <c r="J73">
        <f>Bawana_RLNG!P73</f>
        <v>0</v>
      </c>
      <c r="K73">
        <f>Bawana_Spot!P73</f>
        <v>180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1032.6308965164503</v>
      </c>
      <c r="P73" s="36">
        <v>94.3</v>
      </c>
      <c r="Q73" s="36">
        <v>32.545608472746899</v>
      </c>
      <c r="R73" s="38">
        <v>4.24</v>
      </c>
      <c r="S73" s="38">
        <v>0</v>
      </c>
      <c r="T73" s="37">
        <f>SUMPRODUCT(LTA!J73:AN73,LTA!J$101:AN$101,LTA!J$103:AN$103)</f>
        <v>70.680000000000007</v>
      </c>
      <c r="U73" s="37">
        <f>SUMPRODUCT(LTA!J73:AN73,LTA!J$102:AN$102,LTA!J$103:AN$103)</f>
        <v>72.009999999999991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0.77</v>
      </c>
      <c r="AB73" s="75">
        <f>-STOA!N73</f>
        <v>-222.29</v>
      </c>
      <c r="AC73">
        <f t="shared" si="3"/>
        <v>16.924860730058732</v>
      </c>
      <c r="AD73">
        <f t="shared" si="4"/>
        <v>1435.6947111885308</v>
      </c>
      <c r="AE73">
        <f>'IDT-1'!B73</f>
        <v>78</v>
      </c>
      <c r="AF73" s="24"/>
      <c r="AG73">
        <f t="shared" si="5"/>
        <v>1513.6947111885308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-12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4.6726399999999995</v>
      </c>
      <c r="E74">
        <f>GT_NG!P74</f>
        <v>15.060426929392445</v>
      </c>
      <c r="F74">
        <f>GT_Spot!P74</f>
        <v>0</v>
      </c>
      <c r="G74">
        <f>PPCL_NG!P74</f>
        <v>45.39</v>
      </c>
      <c r="H74">
        <f>PPCL_Spot!P74</f>
        <v>0</v>
      </c>
      <c r="I74">
        <f>Bawana_NG!P74</f>
        <v>134.61000000000001</v>
      </c>
      <c r="J74">
        <f>Bawana_RLNG!P74</f>
        <v>0</v>
      </c>
      <c r="K74">
        <f>Bawana_Spot!P74</f>
        <v>150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1073.6927952311428</v>
      </c>
      <c r="P74" s="36">
        <v>94.3</v>
      </c>
      <c r="Q74" s="36">
        <v>32.545608472746899</v>
      </c>
      <c r="R74" s="38">
        <v>1.2952029520295205</v>
      </c>
      <c r="S74" s="38">
        <v>0</v>
      </c>
      <c r="T74" s="37">
        <f>SUMPRODUCT(LTA!J74:AN74,LTA!J$101:AN$101,LTA!J$103:AN$103)</f>
        <v>51.819999999999993</v>
      </c>
      <c r="U74" s="37">
        <f>SUMPRODUCT(LTA!J74:AN74,LTA!J$102:AN$102,LTA!J$103:AN$103)</f>
        <v>71.45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0.77</v>
      </c>
      <c r="AB74" s="75">
        <f>-STOA!N74</f>
        <v>-222.29</v>
      </c>
      <c r="AC74">
        <f t="shared" si="3"/>
        <v>16.71885769445954</v>
      </c>
      <c r="AD74">
        <f t="shared" si="4"/>
        <v>1436.597815890852</v>
      </c>
      <c r="AE74">
        <f>'IDT-1'!B74</f>
        <v>91</v>
      </c>
      <c r="AF74" s="24"/>
      <c r="AG74">
        <f t="shared" si="5"/>
        <v>1527.597815890852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4.6726399999999995</v>
      </c>
      <c r="E75">
        <f>GT_NG!P75</f>
        <v>15.184893267651889</v>
      </c>
      <c r="F75">
        <f>GT_Spot!P75</f>
        <v>0</v>
      </c>
      <c r="G75">
        <f>PPCL_NG!P75</f>
        <v>45.39</v>
      </c>
      <c r="H75">
        <f>PPCL_Spot!P75</f>
        <v>0</v>
      </c>
      <c r="I75">
        <f>Bawana_NG!P75</f>
        <v>134.61000000000001</v>
      </c>
      <c r="J75">
        <f>Bawana_RLNG!P75</f>
        <v>0</v>
      </c>
      <c r="K75">
        <f>Bawana_Spot!P75</f>
        <v>60.004694468351452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1099.5087812115048</v>
      </c>
      <c r="P75" s="36">
        <v>94.3</v>
      </c>
      <c r="Q75" s="36">
        <v>32.545608472746899</v>
      </c>
      <c r="R75" s="38">
        <v>0</v>
      </c>
      <c r="S75" s="38">
        <v>0</v>
      </c>
      <c r="T75" s="37">
        <f>SUMPRODUCT(LTA!J75:AN75,LTA!J$101:AN$101,LTA!J$103:AN$103)</f>
        <v>43.28</v>
      </c>
      <c r="U75" s="37">
        <f>SUMPRODUCT(LTA!J75:AN75,LTA!J$102:AN$102,LTA!J$103:AN$103)</f>
        <v>70.2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0.72</v>
      </c>
      <c r="AB75" s="75">
        <f>-STOA!N75</f>
        <v>-20.399999999999999</v>
      </c>
      <c r="AC75">
        <f t="shared" si="3"/>
        <v>14.264780034751029</v>
      </c>
      <c r="AD75">
        <f t="shared" si="4"/>
        <v>1565.7518373855037</v>
      </c>
      <c r="AE75">
        <f>'IDT-1'!B75</f>
        <v>0</v>
      </c>
      <c r="AF75" s="24"/>
      <c r="AG75">
        <f t="shared" si="5"/>
        <v>1565.7518373855037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4.6726399999999995</v>
      </c>
      <c r="E76">
        <f>GT_NG!P76</f>
        <v>15.184893267651889</v>
      </c>
      <c r="F76">
        <f>GT_Spot!P76</f>
        <v>0</v>
      </c>
      <c r="G76">
        <f>PPCL_NG!P76</f>
        <v>45.39</v>
      </c>
      <c r="H76">
        <f>PPCL_Spot!P76</f>
        <v>0</v>
      </c>
      <c r="I76">
        <f>Bawana_NG!P76</f>
        <v>134.61000000000001</v>
      </c>
      <c r="J76">
        <f>Bawana_RLNG!P76</f>
        <v>0</v>
      </c>
      <c r="K76">
        <f>Bawana_Spot!P76</f>
        <v>60.004694468351452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1146.7922874886222</v>
      </c>
      <c r="P76" s="36">
        <v>94.3</v>
      </c>
      <c r="Q76" s="36">
        <v>32.545608472746899</v>
      </c>
      <c r="R76" s="38">
        <v>0</v>
      </c>
      <c r="S76" s="38">
        <v>0</v>
      </c>
      <c r="T76" s="37">
        <f>SUMPRODUCT(LTA!J76:AN76,LTA!J$101:AN$101,LTA!J$103:AN$103)</f>
        <v>37.89</v>
      </c>
      <c r="U76" s="37">
        <f>SUMPRODUCT(LTA!J76:AN76,LTA!J$102:AN$102,LTA!J$103:AN$103)</f>
        <v>70.13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0.72</v>
      </c>
      <c r="AB76" s="75">
        <f>-STOA!N76</f>
        <v>-20.399999999999999</v>
      </c>
      <c r="AC76">
        <f t="shared" si="3"/>
        <v>14.91692697069991</v>
      </c>
      <c r="AD76">
        <f t="shared" si="4"/>
        <v>1574.9231967266721</v>
      </c>
      <c r="AE76">
        <f>'IDT-1'!B76</f>
        <v>0</v>
      </c>
      <c r="AF76" s="24"/>
      <c r="AG76">
        <f t="shared" si="5"/>
        <v>1574.9231967266721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-32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4.6726399999999995</v>
      </c>
      <c r="E77">
        <f>GT_NG!P77</f>
        <v>15.184893267651889</v>
      </c>
      <c r="F77">
        <f>GT_Spot!P77</f>
        <v>0</v>
      </c>
      <c r="G77">
        <f>PPCL_NG!P77</f>
        <v>45.39</v>
      </c>
      <c r="H77">
        <f>PPCL_Spot!P77</f>
        <v>0</v>
      </c>
      <c r="I77">
        <f>Bawana_NG!P77</f>
        <v>104.79</v>
      </c>
      <c r="J77">
        <f>Bawana_RLNG!P77</f>
        <v>0</v>
      </c>
      <c r="K77">
        <f>Bawana_Spot!P77</f>
        <v>75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1155.2280927886222</v>
      </c>
      <c r="P77" s="36">
        <v>94.3</v>
      </c>
      <c r="Q77" s="36">
        <v>32.545608472746899</v>
      </c>
      <c r="R77" s="38">
        <v>0</v>
      </c>
      <c r="S77" s="38">
        <v>0</v>
      </c>
      <c r="T77" s="37">
        <f>SUMPRODUCT(LTA!J77:AN77,LTA!J$101:AN$101,LTA!J$103:AN$103)</f>
        <v>34.97</v>
      </c>
      <c r="U77" s="37">
        <f>SUMPRODUCT(LTA!J77:AN77,LTA!J$102:AN$102,LTA!J$103:AN$103)</f>
        <v>64.87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0.72</v>
      </c>
      <c r="AB77" s="75">
        <f>-STOA!N77</f>
        <v>-20.399999999999999</v>
      </c>
      <c r="AC77">
        <f t="shared" si="3"/>
        <v>14.614004665308171</v>
      </c>
      <c r="AD77">
        <f t="shared" si="4"/>
        <v>1605.0872298637128</v>
      </c>
      <c r="AE77">
        <f>'IDT-1'!B77</f>
        <v>0</v>
      </c>
      <c r="AF77" s="24"/>
      <c r="AG77">
        <f t="shared" si="5"/>
        <v>1605.0872298637128</v>
      </c>
      <c r="AI77" s="34">
        <f>PXIL!H77</f>
        <v>0</v>
      </c>
      <c r="AJ77" s="34">
        <f>PXIL!N77</f>
        <v>0</v>
      </c>
      <c r="AK77" s="34">
        <f>RTM_IEX!H77</f>
        <v>12.43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4.6726399999999995</v>
      </c>
      <c r="E78">
        <f>GT_NG!P78</f>
        <v>15.184893267651889</v>
      </c>
      <c r="F78">
        <f>GT_Spot!P78</f>
        <v>0</v>
      </c>
      <c r="G78">
        <f>PPCL_NG!P78</f>
        <v>45.39</v>
      </c>
      <c r="H78">
        <f>PPCL_Spot!P78</f>
        <v>0</v>
      </c>
      <c r="I78">
        <f>Bawana_NG!P78</f>
        <v>104.79</v>
      </c>
      <c r="J78">
        <f>Bawana_RLNG!P78</f>
        <v>0</v>
      </c>
      <c r="K78">
        <f>Bawana_Spot!P78</f>
        <v>75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1155.226878878658</v>
      </c>
      <c r="P78" s="36">
        <v>94.3</v>
      </c>
      <c r="Q78" s="36">
        <v>32.545608472746899</v>
      </c>
      <c r="R78" s="38">
        <v>0</v>
      </c>
      <c r="S78" s="38">
        <v>0</v>
      </c>
      <c r="T78" s="37">
        <f>SUMPRODUCT(LTA!J78:AN78,LTA!J$101:AN$101,LTA!J$103:AN$103)</f>
        <v>30.29</v>
      </c>
      <c r="U78" s="37">
        <f>SUMPRODUCT(LTA!J78:AN78,LTA!J$102:AN$102,LTA!J$103:AN$103)</f>
        <v>63.87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0.72</v>
      </c>
      <c r="AB78" s="75">
        <f>-STOA!N78</f>
        <v>-20.399999999999999</v>
      </c>
      <c r="AC78">
        <f t="shared" si="3"/>
        <v>14.553977982900484</v>
      </c>
      <c r="AD78">
        <f t="shared" si="4"/>
        <v>1598.326042636156</v>
      </c>
      <c r="AE78">
        <f>'IDT-1'!B78</f>
        <v>0</v>
      </c>
      <c r="AF78" s="24"/>
      <c r="AG78">
        <f t="shared" si="5"/>
        <v>1598.326042636156</v>
      </c>
      <c r="AI78" s="34">
        <f>PXIL!H78</f>
        <v>0</v>
      </c>
      <c r="AJ78" s="34">
        <f>PXIL!N78</f>
        <v>0</v>
      </c>
      <c r="AK78" s="34">
        <f>RTM_IEX!H78</f>
        <v>11.29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4.6726399999999995</v>
      </c>
      <c r="E79">
        <f>GT_NG!P79</f>
        <v>15.184893267651889</v>
      </c>
      <c r="F79">
        <f>GT_Spot!P79</f>
        <v>0</v>
      </c>
      <c r="G79">
        <f>PPCL_NG!P79</f>
        <v>45.39</v>
      </c>
      <c r="H79">
        <f>PPCL_Spot!P79</f>
        <v>0</v>
      </c>
      <c r="I79">
        <f>Bawana_NG!P79</f>
        <v>104.79</v>
      </c>
      <c r="J79">
        <f>Bawana_RLNG!P79</f>
        <v>0</v>
      </c>
      <c r="K79">
        <f>Bawana_Spot!P79</f>
        <v>95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1146.4815391465856</v>
      </c>
      <c r="P79" s="36">
        <v>94.3</v>
      </c>
      <c r="Q79" s="36">
        <v>32.545608472746899</v>
      </c>
      <c r="R79" s="38">
        <v>0</v>
      </c>
      <c r="S79" s="38">
        <v>0</v>
      </c>
      <c r="T79" s="37">
        <f>SUMPRODUCT(LTA!J79:AN79,LTA!J$101:AN$101,LTA!J$103:AN$103)</f>
        <v>29.68</v>
      </c>
      <c r="U79" s="37">
        <f>SUMPRODUCT(LTA!J79:AN79,LTA!J$102:AN$102,LTA!J$103:AN$103)</f>
        <v>63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0.72</v>
      </c>
      <c r="AB79" s="75">
        <f>-STOA!N79</f>
        <v>-20.399999999999999</v>
      </c>
      <c r="AC79">
        <f t="shared" si="3"/>
        <v>14.540642993258249</v>
      </c>
      <c r="AD79">
        <f t="shared" si="4"/>
        <v>1596.8240378937262</v>
      </c>
      <c r="AE79">
        <f>'IDT-1'!B79</f>
        <v>0</v>
      </c>
      <c r="AF79" s="24"/>
      <c r="AG79">
        <f t="shared" si="5"/>
        <v>1596.8240378937262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4.6726399999999995</v>
      </c>
      <c r="E80">
        <f>GT_NG!P80</f>
        <v>15.699227284838795</v>
      </c>
      <c r="F80">
        <f>GT_Spot!P80</f>
        <v>0</v>
      </c>
      <c r="G80">
        <f>PPCL_NG!P80</f>
        <v>45.39</v>
      </c>
      <c r="H80">
        <f>PPCL_Spot!P80</f>
        <v>0</v>
      </c>
      <c r="I80">
        <f>Bawana_NG!P80</f>
        <v>104.79</v>
      </c>
      <c r="J80">
        <f>Bawana_RLNG!P80</f>
        <v>0</v>
      </c>
      <c r="K80">
        <f>Bawana_Spot!P80</f>
        <v>95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1134.3003153189456</v>
      </c>
      <c r="P80" s="36">
        <v>94.3</v>
      </c>
      <c r="Q80" s="36">
        <v>32.545608472746899</v>
      </c>
      <c r="R80" s="38">
        <v>0</v>
      </c>
      <c r="S80" s="38">
        <v>0</v>
      </c>
      <c r="T80" s="37">
        <f>SUMPRODUCT(LTA!J80:AN80,LTA!J$101:AN$101,LTA!J$103:AN$103)</f>
        <v>28.25</v>
      </c>
      <c r="U80" s="37">
        <f>SUMPRODUCT(LTA!J80:AN80,LTA!J$102:AN$102,LTA!J$103:AN$103)</f>
        <v>62.58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0.72</v>
      </c>
      <c r="AB80" s="75">
        <f>-STOA!N80</f>
        <v>-20.399999999999999</v>
      </c>
      <c r="AC80">
        <f t="shared" si="3"/>
        <v>14.42169436292626</v>
      </c>
      <c r="AD80">
        <f t="shared" si="4"/>
        <v>1583.4260967136049</v>
      </c>
      <c r="AE80">
        <f>'IDT-1'!B80</f>
        <v>0</v>
      </c>
      <c r="AF80" s="24"/>
      <c r="AG80">
        <f t="shared" si="5"/>
        <v>1583.4260967136049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4.6726399999999995</v>
      </c>
      <c r="E81">
        <f>GT_NG!P81</f>
        <v>15.699227284838795</v>
      </c>
      <c r="F81">
        <f>GT_Spot!P81</f>
        <v>0</v>
      </c>
      <c r="G81">
        <f>PPCL_NG!P81</f>
        <v>45.39</v>
      </c>
      <c r="H81">
        <f>PPCL_Spot!P81</f>
        <v>0</v>
      </c>
      <c r="I81">
        <f>Bawana_NG!P81</f>
        <v>104.79</v>
      </c>
      <c r="J81">
        <f>Bawana_RLNG!P81</f>
        <v>0</v>
      </c>
      <c r="K81">
        <f>Bawana_Spot!P81</f>
        <v>95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1132.6792046493463</v>
      </c>
      <c r="P81" s="36">
        <v>94.3</v>
      </c>
      <c r="Q81" s="36">
        <v>32.545608472746899</v>
      </c>
      <c r="R81" s="38">
        <v>0</v>
      </c>
      <c r="S81" s="38">
        <v>0</v>
      </c>
      <c r="T81" s="37">
        <f>SUMPRODUCT(LTA!J81:AN81,LTA!J$101:AN$101,LTA!J$103:AN$103)</f>
        <v>27.07</v>
      </c>
      <c r="U81" s="37">
        <f>SUMPRODUCT(LTA!J81:AN81,LTA!J$102:AN$102,LTA!J$103:AN$103)</f>
        <v>59.28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0.72</v>
      </c>
      <c r="AB81" s="75">
        <f>-STOA!N81</f>
        <v>-20.399999999999999</v>
      </c>
      <c r="AC81">
        <f t="shared" si="3"/>
        <v>14.560812589033786</v>
      </c>
      <c r="AD81">
        <f t="shared" si="4"/>
        <v>1599.0958678178981</v>
      </c>
      <c r="AE81">
        <f>'IDT-1'!B81</f>
        <v>0</v>
      </c>
      <c r="AF81" s="24"/>
      <c r="AG81">
        <f t="shared" si="5"/>
        <v>1599.0958678178981</v>
      </c>
      <c r="AI81" s="34">
        <f>PXIL!H81</f>
        <v>0</v>
      </c>
      <c r="AJ81" s="34">
        <f>PXIL!N81</f>
        <v>0</v>
      </c>
      <c r="AK81" s="34">
        <f>RTM_IEX!H81</f>
        <v>21.91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4.6726399999999995</v>
      </c>
      <c r="E82">
        <f>GT_NG!P82</f>
        <v>15.699227284838795</v>
      </c>
      <c r="F82">
        <f>GT_Spot!P82</f>
        <v>0</v>
      </c>
      <c r="G82">
        <f>PPCL_NG!P82</f>
        <v>45.39</v>
      </c>
      <c r="H82">
        <f>PPCL_Spot!P82</f>
        <v>0</v>
      </c>
      <c r="I82">
        <f>Bawana_NG!P82</f>
        <v>104.79</v>
      </c>
      <c r="J82">
        <f>Bawana_RLNG!P82</f>
        <v>0</v>
      </c>
      <c r="K82">
        <f>Bawana_Spot!P82</f>
        <v>95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1129.0180699114371</v>
      </c>
      <c r="P82" s="36">
        <v>94.3</v>
      </c>
      <c r="Q82" s="36">
        <v>32.545608472746899</v>
      </c>
      <c r="R82" s="38">
        <v>0</v>
      </c>
      <c r="S82" s="38">
        <v>0</v>
      </c>
      <c r="T82" s="37">
        <f>SUMPRODUCT(LTA!J82:AN82,LTA!J$101:AN$101,LTA!J$103:AN$103)</f>
        <v>23.97</v>
      </c>
      <c r="U82" s="37">
        <f>SUMPRODUCT(LTA!J82:AN82,LTA!J$102:AN$102,LTA!J$103:AN$103)</f>
        <v>59.25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0.72</v>
      </c>
      <c r="AB82" s="75">
        <f>-STOA!N82</f>
        <v>-20.399999999999999</v>
      </c>
      <c r="AC82">
        <f t="shared" si="3"/>
        <v>14.517066603340187</v>
      </c>
      <c r="AD82">
        <f t="shared" si="4"/>
        <v>1594.1684790656825</v>
      </c>
      <c r="AE82">
        <f>'IDT-1'!B82</f>
        <v>0</v>
      </c>
      <c r="AF82" s="24"/>
      <c r="AG82">
        <f t="shared" si="5"/>
        <v>1594.1684790656825</v>
      </c>
      <c r="AI82" s="34">
        <f>PXIL!H82</f>
        <v>0</v>
      </c>
      <c r="AJ82" s="34">
        <f>PXIL!N82</f>
        <v>0</v>
      </c>
      <c r="AK82" s="34">
        <f>RTM_IEX!H82</f>
        <v>23.73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4.6726399999999995</v>
      </c>
      <c r="E83">
        <f>GT_NG!P83</f>
        <v>15.699227284838795</v>
      </c>
      <c r="F83">
        <f>GT_Spot!P83</f>
        <v>0</v>
      </c>
      <c r="G83">
        <f>PPCL_NG!P83</f>
        <v>45.39</v>
      </c>
      <c r="H83">
        <f>PPCL_Spot!P83</f>
        <v>0</v>
      </c>
      <c r="I83">
        <f>Bawana_NG!P83</f>
        <v>134.61000000000001</v>
      </c>
      <c r="J83">
        <f>Bawana_RLNG!P83</f>
        <v>0</v>
      </c>
      <c r="K83">
        <f>Bawana_Spot!P83</f>
        <v>139.51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1130.8926933114371</v>
      </c>
      <c r="P83" s="36">
        <v>94.3</v>
      </c>
      <c r="Q83" s="36">
        <v>32.545608472746899</v>
      </c>
      <c r="R83" s="38">
        <v>0</v>
      </c>
      <c r="S83" s="38">
        <v>0</v>
      </c>
      <c r="T83" s="37">
        <f>SUMPRODUCT(LTA!J83:AN83,LTA!J$101:AN$101,LTA!J$103:AN$103)</f>
        <v>23.45</v>
      </c>
      <c r="U83" s="37">
        <f>SUMPRODUCT(LTA!J83:AN83,LTA!J$102:AN$102,LTA!J$103:AN$103)</f>
        <v>58.83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0.72</v>
      </c>
      <c r="AB83" s="75">
        <f>-STOA!N83</f>
        <v>-20.399999999999999</v>
      </c>
      <c r="AC83">
        <f t="shared" si="3"/>
        <v>15.751846511213373</v>
      </c>
      <c r="AD83">
        <f t="shared" si="4"/>
        <v>1556.4683225578092</v>
      </c>
      <c r="AE83">
        <f>'IDT-1'!B83</f>
        <v>0</v>
      </c>
      <c r="AF83" s="24"/>
      <c r="AG83">
        <f t="shared" si="5"/>
        <v>1556.4683225578092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-88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4.6726399999999995</v>
      </c>
      <c r="E84">
        <f>GT_NG!P84</f>
        <v>15.699227284838795</v>
      </c>
      <c r="F84">
        <f>GT_Spot!P84</f>
        <v>0</v>
      </c>
      <c r="G84">
        <f>PPCL_NG!P84</f>
        <v>45.39</v>
      </c>
      <c r="H84">
        <f>PPCL_Spot!P84</f>
        <v>0</v>
      </c>
      <c r="I84">
        <f>Bawana_NG!P84</f>
        <v>134.61000000000001</v>
      </c>
      <c r="J84">
        <f>Bawana_RLNG!P84</f>
        <v>0</v>
      </c>
      <c r="K84">
        <f>Bawana_Spot!P84</f>
        <v>139.51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1094.1915681819357</v>
      </c>
      <c r="P84" s="36">
        <v>94.3</v>
      </c>
      <c r="Q84" s="36">
        <v>32.545608472746899</v>
      </c>
      <c r="R84" s="38">
        <v>0</v>
      </c>
      <c r="S84" s="38">
        <v>0</v>
      </c>
      <c r="T84" s="37">
        <f>SUMPRODUCT(LTA!J84:AN84,LTA!J$101:AN$101,LTA!J$103:AN$103)</f>
        <v>23.240000000000002</v>
      </c>
      <c r="U84" s="37">
        <f>SUMPRODUCT(LTA!J84:AN84,LTA!J$102:AN$102,LTA!J$103:AN$103)</f>
        <v>58.78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0.72</v>
      </c>
      <c r="AB84" s="75">
        <f>-STOA!N84</f>
        <v>-20.399999999999999</v>
      </c>
      <c r="AC84">
        <f t="shared" si="3"/>
        <v>15.186879166974489</v>
      </c>
      <c r="AD84">
        <f t="shared" si="4"/>
        <v>1547.0721647725468</v>
      </c>
      <c r="AE84">
        <f>'IDT-1'!B84</f>
        <v>0</v>
      </c>
      <c r="AF84" s="24"/>
      <c r="AG84">
        <f t="shared" si="5"/>
        <v>1547.0721647725468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-61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4.6726399999999995</v>
      </c>
      <c r="E85">
        <f>GT_NG!P85</f>
        <v>15.699227284838795</v>
      </c>
      <c r="F85">
        <f>GT_Spot!P85</f>
        <v>0</v>
      </c>
      <c r="G85">
        <f>PPCL_NG!P85</f>
        <v>45.39</v>
      </c>
      <c r="H85">
        <f>PPCL_Spot!P85</f>
        <v>0</v>
      </c>
      <c r="I85">
        <f>Bawana_NG!P85</f>
        <v>134.61000000000001</v>
      </c>
      <c r="J85">
        <f>Bawana_RLNG!P85</f>
        <v>0</v>
      </c>
      <c r="K85">
        <f>Bawana_Spot!P85</f>
        <v>139.51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1074.3857289130626</v>
      </c>
      <c r="P85" s="36">
        <v>94.3</v>
      </c>
      <c r="Q85" s="36">
        <v>32.545608472746899</v>
      </c>
      <c r="R85" s="38">
        <v>0</v>
      </c>
      <c r="S85" s="38">
        <v>0</v>
      </c>
      <c r="T85" s="37">
        <f>SUMPRODUCT(LTA!J85:AN85,LTA!J$101:AN$101,LTA!J$103:AN$103)</f>
        <v>23.060000000000002</v>
      </c>
      <c r="U85" s="37">
        <f>SUMPRODUCT(LTA!J85:AN85,LTA!J$102:AN$102,LTA!J$103:AN$103)</f>
        <v>58.67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0.72</v>
      </c>
      <c r="AB85" s="75">
        <f>-STOA!N85</f>
        <v>-20.399999999999999</v>
      </c>
      <c r="AC85">
        <f t="shared" si="3"/>
        <v>15.178720204330116</v>
      </c>
      <c r="AD85">
        <f t="shared" si="4"/>
        <v>1507.984484466318</v>
      </c>
      <c r="AE85">
        <f>'IDT-1'!B85</f>
        <v>0</v>
      </c>
      <c r="AF85" s="24"/>
      <c r="AG85">
        <f t="shared" si="5"/>
        <v>1507.984484466318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-80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4.6726399999999995</v>
      </c>
      <c r="E86">
        <f>GT_NG!P86</f>
        <v>15.699227284838795</v>
      </c>
      <c r="F86">
        <f>GT_Spot!P86</f>
        <v>0</v>
      </c>
      <c r="G86">
        <f>PPCL_NG!P86</f>
        <v>45.39</v>
      </c>
      <c r="H86">
        <f>PPCL_Spot!P86</f>
        <v>0</v>
      </c>
      <c r="I86">
        <f>Bawana_NG!P86</f>
        <v>134.61000000000001</v>
      </c>
      <c r="J86">
        <f>Bawana_RLNG!P86</f>
        <v>0</v>
      </c>
      <c r="K86">
        <f>Bawana_Spot!P86</f>
        <v>139.51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1053.1911763771807</v>
      </c>
      <c r="P86" s="36">
        <v>94.3</v>
      </c>
      <c r="Q86" s="36">
        <v>32.545608472746899</v>
      </c>
      <c r="R86" s="38">
        <v>0</v>
      </c>
      <c r="S86" s="38">
        <v>0</v>
      </c>
      <c r="T86" s="37">
        <f>SUMPRODUCT(LTA!J86:AN86,LTA!J$101:AN$101,LTA!J$103:AN$103)</f>
        <v>22.77</v>
      </c>
      <c r="U86" s="37">
        <f>SUMPRODUCT(LTA!J86:AN86,LTA!J$102:AN$102,LTA!J$103:AN$103)</f>
        <v>58.67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0.72</v>
      </c>
      <c r="AB86" s="75">
        <f>-STOA!N86</f>
        <v>-20.399999999999999</v>
      </c>
      <c r="AC86">
        <f t="shared" si="3"/>
        <v>14.96302175944777</v>
      </c>
      <c r="AD86">
        <f t="shared" si="4"/>
        <v>1489.7156303753186</v>
      </c>
      <c r="AE86">
        <f>'IDT-1'!B86</f>
        <v>0</v>
      </c>
      <c r="AF86" s="24"/>
      <c r="AG86">
        <f t="shared" si="5"/>
        <v>1489.7156303753186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-77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4.6726399999999995</v>
      </c>
      <c r="E87">
        <f>GT_NG!P87</f>
        <v>15.699227284838795</v>
      </c>
      <c r="F87">
        <f>GT_Spot!P87</f>
        <v>0</v>
      </c>
      <c r="G87">
        <f>PPCL_NG!P87</f>
        <v>45.39</v>
      </c>
      <c r="H87">
        <f>PPCL_Spot!P87</f>
        <v>0</v>
      </c>
      <c r="I87">
        <f>Bawana_NG!P87</f>
        <v>134.61000000000001</v>
      </c>
      <c r="J87">
        <f>Bawana_RLNG!P87</f>
        <v>0</v>
      </c>
      <c r="K87">
        <f>Bawana_Spot!P87</f>
        <v>139.51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1031.2294414058128</v>
      </c>
      <c r="P87" s="36">
        <v>94.3</v>
      </c>
      <c r="Q87" s="36">
        <v>32.545608472746899</v>
      </c>
      <c r="R87" s="38">
        <v>0</v>
      </c>
      <c r="S87" s="38">
        <v>0</v>
      </c>
      <c r="T87" s="37">
        <f>SUMPRODUCT(LTA!J87:AN87,LTA!J$101:AN$101,LTA!J$103:AN$103)</f>
        <v>22.86</v>
      </c>
      <c r="U87" s="37">
        <f>SUMPRODUCT(LTA!J87:AN87,LTA!J$102:AN$102,LTA!J$103:AN$103)</f>
        <v>58.67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0.72</v>
      </c>
      <c r="AB87" s="75">
        <f>-STOA!N87</f>
        <v>-20.399999999999999</v>
      </c>
      <c r="AC87">
        <f t="shared" si="3"/>
        <v>14.779428619221926</v>
      </c>
      <c r="AD87">
        <f t="shared" si="4"/>
        <v>1467.0274885441763</v>
      </c>
      <c r="AE87">
        <f>'IDT-1'!B87</f>
        <v>0</v>
      </c>
      <c r="AF87" s="24"/>
      <c r="AG87">
        <f t="shared" si="5"/>
        <v>1467.0274885441763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-78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4.6726399999999995</v>
      </c>
      <c r="E88">
        <f>GT_NG!P88</f>
        <v>15.184893267651889</v>
      </c>
      <c r="F88">
        <f>GT_Spot!P88</f>
        <v>0</v>
      </c>
      <c r="G88">
        <f>PPCL_NG!P88</f>
        <v>45.39</v>
      </c>
      <c r="H88">
        <f>PPCL_Spot!P88</f>
        <v>0</v>
      </c>
      <c r="I88">
        <f>Bawana_NG!P88</f>
        <v>134.61000000000001</v>
      </c>
      <c r="J88">
        <f>Bawana_RLNG!P88</f>
        <v>0</v>
      </c>
      <c r="K88">
        <f>Bawana_Spot!P88</f>
        <v>139.51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1031.2294414058128</v>
      </c>
      <c r="P88" s="36">
        <v>94.3</v>
      </c>
      <c r="Q88" s="36">
        <v>32.545608472746899</v>
      </c>
      <c r="R88" s="38">
        <v>0</v>
      </c>
      <c r="S88" s="38">
        <v>0</v>
      </c>
      <c r="T88" s="37">
        <f>SUMPRODUCT(LTA!J88:AN88,LTA!J$101:AN$101,LTA!J$103:AN$103)</f>
        <v>23.8</v>
      </c>
      <c r="U88" s="37">
        <f>SUMPRODUCT(LTA!J88:AN88,LTA!J$102:AN$102,LTA!J$103:AN$103)</f>
        <v>58.67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0.72</v>
      </c>
      <c r="AB88" s="75">
        <f>-STOA!N88</f>
        <v>-20.399999999999999</v>
      </c>
      <c r="AC88">
        <f t="shared" si="3"/>
        <v>14.863077627570441</v>
      </c>
      <c r="AD88">
        <f t="shared" si="4"/>
        <v>1458.3695055186411</v>
      </c>
      <c r="AE88">
        <f>'IDT-1'!B88</f>
        <v>0</v>
      </c>
      <c r="AF88" s="24"/>
      <c r="AG88">
        <f t="shared" si="5"/>
        <v>1458.3695055186411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-87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4.6726399999999995</v>
      </c>
      <c r="E89">
        <f>GT_NG!P89</f>
        <v>15.184893267651889</v>
      </c>
      <c r="F89">
        <f>GT_Spot!P89</f>
        <v>0</v>
      </c>
      <c r="G89">
        <f>PPCL_NG!P89</f>
        <v>45.39</v>
      </c>
      <c r="H89">
        <f>PPCL_Spot!P89</f>
        <v>0</v>
      </c>
      <c r="I89">
        <f>Bawana_NG!P89</f>
        <v>134.61000000000001</v>
      </c>
      <c r="J89">
        <f>Bawana_RLNG!P89</f>
        <v>0</v>
      </c>
      <c r="K89">
        <f>Bawana_Spot!P89</f>
        <v>95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1024.2343070059687</v>
      </c>
      <c r="P89" s="36">
        <v>94.3</v>
      </c>
      <c r="Q89" s="36">
        <v>32.545608472746899</v>
      </c>
      <c r="R89" s="38">
        <v>0</v>
      </c>
      <c r="S89" s="38">
        <v>0</v>
      </c>
      <c r="T89" s="37">
        <f>SUMPRODUCT(LTA!J89:AN89,LTA!J$101:AN$101,LTA!J$103:AN$103)</f>
        <v>24.19</v>
      </c>
      <c r="U89" s="37">
        <f>SUMPRODUCT(LTA!J89:AN89,LTA!J$102:AN$102,LTA!J$103:AN$103)</f>
        <v>57.71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0.72</v>
      </c>
      <c r="AB89" s="75">
        <f>-STOA!N89</f>
        <v>-20.399999999999999</v>
      </c>
      <c r="AC89">
        <f t="shared" si="3"/>
        <v>14.44920708246279</v>
      </c>
      <c r="AD89">
        <f t="shared" si="4"/>
        <v>1401.7082416639046</v>
      </c>
      <c r="AE89">
        <f>'IDT-1'!B89</f>
        <v>0</v>
      </c>
      <c r="AF89" s="24"/>
      <c r="AG89">
        <f t="shared" si="5"/>
        <v>1401.7082416639046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-92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4.6726399999999995</v>
      </c>
      <c r="E90">
        <f>GT_NG!P90</f>
        <v>15.184893267651889</v>
      </c>
      <c r="F90">
        <f>GT_Spot!P90</f>
        <v>0</v>
      </c>
      <c r="G90">
        <f>PPCL_NG!P90</f>
        <v>45.39</v>
      </c>
      <c r="H90">
        <f>PPCL_Spot!P90</f>
        <v>0</v>
      </c>
      <c r="I90">
        <f>Bawana_NG!P90</f>
        <v>134.61000000000001</v>
      </c>
      <c r="J90">
        <f>Bawana_RLNG!P90</f>
        <v>0</v>
      </c>
      <c r="K90">
        <f>Bawana_Spot!P90</f>
        <v>95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1015.5396536759687</v>
      </c>
      <c r="P90" s="36">
        <v>94.3</v>
      </c>
      <c r="Q90" s="36">
        <v>32.545608472746899</v>
      </c>
      <c r="R90" s="38">
        <v>0</v>
      </c>
      <c r="S90" s="38">
        <v>0</v>
      </c>
      <c r="T90" s="37">
        <f>SUMPRODUCT(LTA!J90:AN90,LTA!J$101:AN$101,LTA!J$103:AN$103)</f>
        <v>24.96</v>
      </c>
      <c r="U90" s="37">
        <f>SUMPRODUCT(LTA!J90:AN90,LTA!J$102:AN$102,LTA!J$103:AN$103)</f>
        <v>57.71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0.72</v>
      </c>
      <c r="AB90" s="75">
        <f>-STOA!N90</f>
        <v>-20.399999999999999</v>
      </c>
      <c r="AC90">
        <f t="shared" si="3"/>
        <v>14.326201368025616</v>
      </c>
      <c r="AD90">
        <f t="shared" si="4"/>
        <v>1399.9065940483417</v>
      </c>
      <c r="AE90">
        <f>'IDT-1'!B90</f>
        <v>0</v>
      </c>
      <c r="AF90" s="24"/>
      <c r="AG90">
        <f t="shared" si="5"/>
        <v>1399.9065940483417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-86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4.6726399999999995</v>
      </c>
      <c r="E91">
        <f>GT_NG!P91</f>
        <v>15.184893267651889</v>
      </c>
      <c r="F91">
        <f>GT_Spot!P91</f>
        <v>0</v>
      </c>
      <c r="G91">
        <f>PPCL_NG!P91</f>
        <v>45.39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95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1009.9904377409864</v>
      </c>
      <c r="P91" s="36">
        <v>94.3</v>
      </c>
      <c r="Q91" s="36">
        <v>32.545608472746899</v>
      </c>
      <c r="R91" s="38">
        <v>0</v>
      </c>
      <c r="S91" s="38">
        <v>0</v>
      </c>
      <c r="T91" s="37">
        <f>SUMPRODUCT(LTA!J91:AN91,LTA!J$101:AN$101,LTA!J$103:AN$103)</f>
        <v>26.48</v>
      </c>
      <c r="U91" s="37">
        <f>SUMPRODUCT(LTA!J91:AN91,LTA!J$102:AN$102,LTA!J$103:AN$103)</f>
        <v>57.71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0.68</v>
      </c>
      <c r="AB91" s="75">
        <f>-STOA!N91</f>
        <v>-119.82</v>
      </c>
      <c r="AC91">
        <f t="shared" si="3"/>
        <v>14.649246182244909</v>
      </c>
      <c r="AD91">
        <f t="shared" si="4"/>
        <v>1355.0943332991403</v>
      </c>
      <c r="AE91">
        <f>'IDT-1'!B91</f>
        <v>70</v>
      </c>
      <c r="AF91" s="24"/>
      <c r="AG91">
        <f t="shared" si="5"/>
        <v>1425.0943332991403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-27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4.6726399999999995</v>
      </c>
      <c r="E92">
        <f>GT_NG!P92</f>
        <v>15.184893267651889</v>
      </c>
      <c r="F92">
        <f>GT_Spot!P92</f>
        <v>0</v>
      </c>
      <c r="G92">
        <f>PPCL_NG!P92</f>
        <v>45.39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95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1011.4201907271404</v>
      </c>
      <c r="P92" s="36">
        <v>94.3</v>
      </c>
      <c r="Q92" s="36">
        <v>32.545608472746899</v>
      </c>
      <c r="R92" s="38">
        <v>0</v>
      </c>
      <c r="S92" s="38">
        <v>0</v>
      </c>
      <c r="T92" s="37">
        <f>SUMPRODUCT(LTA!J92:AN92,LTA!J$101:AN$101,LTA!J$103:AN$103)</f>
        <v>25.03</v>
      </c>
      <c r="U92" s="37">
        <f>SUMPRODUCT(LTA!J92:AN92,LTA!J$102:AN$102,LTA!J$103:AN$103)</f>
        <v>57.71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0.68</v>
      </c>
      <c r="AB92" s="75">
        <f>-STOA!N92</f>
        <v>-119.82</v>
      </c>
      <c r="AC92">
        <f t="shared" si="3"/>
        <v>14.720093028700624</v>
      </c>
      <c r="AD92">
        <f t="shared" si="4"/>
        <v>1347.0032394388386</v>
      </c>
      <c r="AE92">
        <f>'IDT-1'!B92</f>
        <v>77</v>
      </c>
      <c r="AF92" s="24"/>
      <c r="AG92">
        <f t="shared" si="5"/>
        <v>1424.0032394388386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-35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4.6726399999999995</v>
      </c>
      <c r="E93">
        <f>GT_NG!P93</f>
        <v>15.184893267651889</v>
      </c>
      <c r="F93">
        <f>GT_Spot!P93</f>
        <v>0</v>
      </c>
      <c r="G93">
        <f>PPCL_NG!P93</f>
        <v>45.39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95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1011.7706824734954</v>
      </c>
      <c r="P93" s="36">
        <v>94.3</v>
      </c>
      <c r="Q93" s="36">
        <v>32.545608472746899</v>
      </c>
      <c r="R93" s="38">
        <v>0</v>
      </c>
      <c r="S93" s="38">
        <v>0</v>
      </c>
      <c r="T93" s="37">
        <f>SUMPRODUCT(LTA!J93:AN93,LTA!J$101:AN$101,LTA!J$103:AN$103)</f>
        <v>23.7</v>
      </c>
      <c r="U93" s="37">
        <f>SUMPRODUCT(LTA!J93:AN93,LTA!J$102:AN$102,LTA!J$103:AN$103)</f>
        <v>57.71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0.68</v>
      </c>
      <c r="AB93" s="75">
        <f>-STOA!N93</f>
        <v>-119.82</v>
      </c>
      <c r="AC93">
        <f t="shared" si="3"/>
        <v>15.874508061476138</v>
      </c>
      <c r="AD93">
        <f t="shared" si="4"/>
        <v>1213.8693161524184</v>
      </c>
      <c r="AE93">
        <f>'IDT-1'!B93</f>
        <v>83</v>
      </c>
      <c r="AF93" s="24"/>
      <c r="AG93">
        <f t="shared" si="5"/>
        <v>1296.8693161524184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-166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4.6726399999999995</v>
      </c>
      <c r="E94">
        <f>GT_NG!P94</f>
        <v>15.184893267651889</v>
      </c>
      <c r="F94">
        <f>GT_Spot!P94</f>
        <v>0</v>
      </c>
      <c r="G94">
        <f>PPCL_NG!P94</f>
        <v>45.39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95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1001.3455395419081</v>
      </c>
      <c r="P94" s="36">
        <v>94.3</v>
      </c>
      <c r="Q94" s="36">
        <v>32.545608472746899</v>
      </c>
      <c r="R94" s="38">
        <v>0</v>
      </c>
      <c r="S94" s="38">
        <v>0</v>
      </c>
      <c r="T94" s="37">
        <f>SUMPRODUCT(LTA!J94:AN94,LTA!J$101:AN$101,LTA!J$103:AN$103)</f>
        <v>22.77</v>
      </c>
      <c r="U94" s="37">
        <f>SUMPRODUCT(LTA!J94:AN94,LTA!J$102:AN$102,LTA!J$103:AN$103)</f>
        <v>57.71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0.68</v>
      </c>
      <c r="AB94" s="75">
        <f>-STOA!N94</f>
        <v>-119.82</v>
      </c>
      <c r="AC94">
        <f t="shared" si="3"/>
        <v>15.925510971555489</v>
      </c>
      <c r="AD94">
        <f t="shared" si="4"/>
        <v>1185.4631703107516</v>
      </c>
      <c r="AE94">
        <f>'IDT-1'!B94</f>
        <v>94</v>
      </c>
      <c r="AF94" s="24"/>
      <c r="AG94">
        <f t="shared" si="5"/>
        <v>1279.4631703107516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-183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4.6726399999999995</v>
      </c>
      <c r="E95">
        <f>GT_NG!P95</f>
        <v>15.184893267651889</v>
      </c>
      <c r="F95">
        <f>GT_Spot!P95</f>
        <v>0</v>
      </c>
      <c r="G95">
        <f>PPCL_NG!P95</f>
        <v>44.82</v>
      </c>
      <c r="H95">
        <f>PPCL_Spot!P95</f>
        <v>0</v>
      </c>
      <c r="I95">
        <f>Bawana_NG!P95</f>
        <v>134.61000000000004</v>
      </c>
      <c r="J95">
        <f>Bawana_RLNG!P95</f>
        <v>0</v>
      </c>
      <c r="K95">
        <f>Bawana_Spot!P95</f>
        <v>95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993.43763662974629</v>
      </c>
      <c r="P95" s="36">
        <v>94.3</v>
      </c>
      <c r="Q95" s="36">
        <v>32.545608472746899</v>
      </c>
      <c r="R95" s="38">
        <v>0</v>
      </c>
      <c r="S95" s="38">
        <v>0</v>
      </c>
      <c r="T95" s="37">
        <f>SUMPRODUCT(LTA!J95:AN95,LTA!J$101:AN$101,LTA!J$103:AN$103)</f>
        <v>21.43</v>
      </c>
      <c r="U95" s="37">
        <f>SUMPRODUCT(LTA!J95:AN95,LTA!J$102:AN$102,LTA!J$103:AN$103)</f>
        <v>56.74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0.63</v>
      </c>
      <c r="AB95" s="75">
        <f>-STOA!N95</f>
        <v>-119.82</v>
      </c>
      <c r="AC95">
        <f t="shared" si="3"/>
        <v>15.874528063539442</v>
      </c>
      <c r="AD95">
        <f t="shared" si="4"/>
        <v>1169.6762503066059</v>
      </c>
      <c r="AE95">
        <f>'IDT-1'!B95</f>
        <v>89</v>
      </c>
      <c r="AF95" s="24"/>
      <c r="AG95">
        <f t="shared" si="5"/>
        <v>1258.6762503066059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-188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4.6726399999999995</v>
      </c>
      <c r="E96">
        <f>GT_NG!P96</f>
        <v>15.184893267651889</v>
      </c>
      <c r="F96">
        <f>GT_Spot!P96</f>
        <v>0</v>
      </c>
      <c r="G96">
        <f>PPCL_NG!P96</f>
        <v>44.82</v>
      </c>
      <c r="H96">
        <f>PPCL_Spot!P96</f>
        <v>0</v>
      </c>
      <c r="I96">
        <f>Bawana_NG!P96</f>
        <v>134.61000000000004</v>
      </c>
      <c r="J96">
        <f>Bawana_RLNG!P96</f>
        <v>0</v>
      </c>
      <c r="K96">
        <f>Bawana_Spot!P96</f>
        <v>95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993.43763662974629</v>
      </c>
      <c r="P96" s="36">
        <v>94.3</v>
      </c>
      <c r="Q96" s="36">
        <v>32.545608472746899</v>
      </c>
      <c r="R96" s="38">
        <v>0</v>
      </c>
      <c r="S96" s="38">
        <v>0</v>
      </c>
      <c r="T96" s="37">
        <f>SUMPRODUCT(LTA!J96:AN96,LTA!J$101:AN$101,LTA!J$103:AN$103)</f>
        <v>21.560000000000002</v>
      </c>
      <c r="U96" s="37">
        <f>SUMPRODUCT(LTA!J96:AN96,LTA!J$102:AN$102,LTA!J$103:AN$103)</f>
        <v>56.74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0.63</v>
      </c>
      <c r="AB96" s="75">
        <f>-STOA!N96</f>
        <v>-119.82</v>
      </c>
      <c r="AC96">
        <f t="shared" si="3"/>
        <v>15.866793936017245</v>
      </c>
      <c r="AD96">
        <f t="shared" si="4"/>
        <v>1170.8139844341279</v>
      </c>
      <c r="AE96">
        <f>'IDT-1'!B96</f>
        <v>79</v>
      </c>
      <c r="AF96" s="24"/>
      <c r="AG96">
        <f t="shared" si="5"/>
        <v>1249.8139844341279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-187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4.6726399999999995</v>
      </c>
      <c r="E97">
        <f>GT_NG!P97</f>
        <v>15.184893267651889</v>
      </c>
      <c r="F97">
        <f>GT_Spot!P97</f>
        <v>0</v>
      </c>
      <c r="G97">
        <f>PPCL_NG!P97</f>
        <v>44.82</v>
      </c>
      <c r="H97">
        <f>PPCL_Spot!P97</f>
        <v>0</v>
      </c>
      <c r="I97">
        <f>Bawana_NG!P97</f>
        <v>134.61000000000004</v>
      </c>
      <c r="J97">
        <f>Bawana_RLNG!P97</f>
        <v>0</v>
      </c>
      <c r="K97">
        <f>Bawana_Spot!P97</f>
        <v>95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907.26362204138809</v>
      </c>
      <c r="P97" s="36">
        <v>94.3</v>
      </c>
      <c r="Q97" s="36">
        <v>32.545608472746899</v>
      </c>
      <c r="R97" s="38">
        <v>0</v>
      </c>
      <c r="S97" s="38">
        <v>0</v>
      </c>
      <c r="T97" s="37">
        <f>SUMPRODUCT(LTA!J97:AN97,LTA!J$101:AN$101,LTA!J$103:AN$103)</f>
        <v>21.38</v>
      </c>
      <c r="U97" s="37">
        <f>SUMPRODUCT(LTA!J97:AN97,LTA!J$102:AN$102,LTA!J$103:AN$103)</f>
        <v>56.74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0.63</v>
      </c>
      <c r="AB97" s="75">
        <f>-STOA!N97</f>
        <v>-119.82</v>
      </c>
      <c r="AC97">
        <f t="shared" si="3"/>
        <v>14.751753506751882</v>
      </c>
      <c r="AD97">
        <f t="shared" si="4"/>
        <v>1125.5750102750353</v>
      </c>
      <c r="AE97">
        <f>'IDT-1'!B97</f>
        <v>64</v>
      </c>
      <c r="AF97" s="24"/>
      <c r="AG97">
        <f t="shared" si="5"/>
        <v>1189.5750102750353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-147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4.6726399999999995</v>
      </c>
      <c r="E98">
        <f>GT_NG!P98</f>
        <v>15.184893267651889</v>
      </c>
      <c r="F98">
        <f>GT_Spot!P98</f>
        <v>0</v>
      </c>
      <c r="G98">
        <f>PPCL_NG!P98</f>
        <v>44.82</v>
      </c>
      <c r="H98">
        <f>PPCL_Spot!P98</f>
        <v>0</v>
      </c>
      <c r="I98">
        <f>Bawana_NG!P98</f>
        <v>134.61000000000004</v>
      </c>
      <c r="J98">
        <f>Bawana_RLNG!P98</f>
        <v>0</v>
      </c>
      <c r="K98">
        <f>Bawana_Spot!P98</f>
        <v>95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854.83191952339564</v>
      </c>
      <c r="P98" s="36">
        <v>94.3</v>
      </c>
      <c r="Q98" s="36">
        <v>32.545608472746899</v>
      </c>
      <c r="R98" s="38">
        <v>0</v>
      </c>
      <c r="S98" s="38">
        <v>0</v>
      </c>
      <c r="T98" s="37">
        <f>SUMPRODUCT(LTA!J98:AN98,LTA!J$101:AN$101,LTA!J$103:AN$103)</f>
        <v>24.05</v>
      </c>
      <c r="U98" s="37">
        <f>SUMPRODUCT(LTA!J98:AN98,LTA!J$102:AN$102,LTA!J$103:AN$103)</f>
        <v>56.74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0.63</v>
      </c>
      <c r="AB98" s="75">
        <f>-STOA!N98</f>
        <v>-119.82</v>
      </c>
      <c r="AC98">
        <f t="shared" si="3"/>
        <v>13.905456658572563</v>
      </c>
      <c r="AD98">
        <f t="shared" si="4"/>
        <v>1122.6596046052218</v>
      </c>
      <c r="AE98">
        <f>'IDT-1'!B98</f>
        <v>46</v>
      </c>
      <c r="AF98" s="24"/>
      <c r="AG98">
        <f t="shared" si="5"/>
        <v>1168.6596046052218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-101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0.11214336000000001</v>
      </c>
      <c r="E99">
        <f t="shared" si="6"/>
        <v>0.36858658633027874</v>
      </c>
      <c r="F99">
        <f t="shared" si="6"/>
        <v>0</v>
      </c>
      <c r="G99">
        <f t="shared" si="6"/>
        <v>1.0870701450706828</v>
      </c>
      <c r="H99">
        <f t="shared" si="6"/>
        <v>0</v>
      </c>
      <c r="I99">
        <f t="shared" si="6"/>
        <v>3.1600800000000038</v>
      </c>
      <c r="J99">
        <f t="shared" si="6"/>
        <v>0</v>
      </c>
      <c r="K99">
        <f t="shared" si="6"/>
        <v>2.0523190243122587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22.55278056419624</v>
      </c>
      <c r="P99" s="36">
        <f t="shared" si="6"/>
        <v>2.2632000000000012</v>
      </c>
      <c r="Q99" s="36">
        <f t="shared" si="6"/>
        <v>0.78109460334592662</v>
      </c>
      <c r="R99" s="38">
        <f t="shared" si="6"/>
        <v>0.4727639028133378</v>
      </c>
      <c r="S99" s="38">
        <f t="shared" si="6"/>
        <v>0</v>
      </c>
      <c r="T99" s="37">
        <f t="shared" si="6"/>
        <v>4.1287250000000002</v>
      </c>
      <c r="U99" s="37">
        <f t="shared" si="6"/>
        <v>1.6721674999999996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1.8079999999999992E-2</v>
      </c>
      <c r="AB99" s="75">
        <f t="shared" si="6"/>
        <v>-3.7076400000000032</v>
      </c>
      <c r="AC99">
        <f t="shared" si="6"/>
        <v>0.38457758389535474</v>
      </c>
      <c r="AD99">
        <f t="shared" si="6"/>
        <v>33.74835060217336</v>
      </c>
      <c r="AE99">
        <f t="shared" si="6"/>
        <v>0.26800000000000002</v>
      </c>
      <c r="AG99">
        <f t="shared" si="6"/>
        <v>34.016350602173361</v>
      </c>
      <c r="AI99">
        <f t="shared" si="6"/>
        <v>0</v>
      </c>
      <c r="AJ99">
        <f t="shared" si="6"/>
        <v>0</v>
      </c>
      <c r="AK99">
        <f t="shared" si="6"/>
        <v>0.2273075</v>
      </c>
      <c r="AL99">
        <f t="shared" si="6"/>
        <v>-1.05575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45216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2.6129599999999997</v>
      </c>
      <c r="E3">
        <f>GT_NG!Q3</f>
        <v>8.3136288998357983</v>
      </c>
      <c r="F3">
        <f>GT_Spot!Q3</f>
        <v>0</v>
      </c>
      <c r="G3">
        <f>PPCL_NG!Q3</f>
        <v>25.14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87.237455892216616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681.59187122780463</v>
      </c>
      <c r="P3" s="36">
        <v>54.53</v>
      </c>
      <c r="Q3" s="36">
        <v>18.827459525094444</v>
      </c>
      <c r="R3" s="38">
        <v>0</v>
      </c>
      <c r="S3" s="38">
        <v>0</v>
      </c>
      <c r="T3" s="37">
        <f>SUMPRODUCT(LTA!J3:AN3,LTA!J$101:AN$101,LTA!J$104:AN$104)</f>
        <v>35.11</v>
      </c>
      <c r="U3" s="37">
        <f>SUMPRODUCT(LTA!J3:AN3,LTA!J$102:AN$102,LTA!J$104:AN$104)</f>
        <v>108.73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-142.71</v>
      </c>
      <c r="AC3">
        <f>SUMIF(B3:AB3,"&gt;0")*$AC$2-SUMIF(B3:AB3,"&lt;0")*($AC$2/(1-$AC$2))+SUMIF(AI3:AR3,"&gt;0")*$AC$2-SUMIF(AI3:AR3,"&lt;0")*($AC$2/(1-$AC$2))</f>
        <v>11.412060122874671</v>
      </c>
      <c r="AD3">
        <f>SUM(B3:AB3,AI3:AR3)-AC3</f>
        <v>827.97131542207671</v>
      </c>
      <c r="AE3">
        <f>'IDT-1'!C3</f>
        <v>30</v>
      </c>
      <c r="AF3" s="24"/>
      <c r="AG3">
        <f>SUM(AD3:AF3)</f>
        <v>857.97131542207671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-85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2.6129599999999997</v>
      </c>
      <c r="E4">
        <f>GT_NG!Q4</f>
        <v>8.3136288998357983</v>
      </c>
      <c r="F4">
        <f>GT_Spot!Q4</f>
        <v>0</v>
      </c>
      <c r="G4">
        <f>PPCL_NG!Q4</f>
        <v>25.78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87.237455892216616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682.3424750633543</v>
      </c>
      <c r="P4" s="36">
        <v>54.53</v>
      </c>
      <c r="Q4" s="36">
        <v>18.827459525094444</v>
      </c>
      <c r="R4" s="38">
        <v>0</v>
      </c>
      <c r="S4" s="38">
        <v>0</v>
      </c>
      <c r="T4" s="37">
        <f>SUMPRODUCT(LTA!J4:AN4,LTA!J$101:AN$101,LTA!J$104:AN$104)</f>
        <v>34.22</v>
      </c>
      <c r="U4" s="37">
        <f>SUMPRODUCT(LTA!J4:AN4,LTA!J$102:AN$102,LTA!J$104:AN$104)</f>
        <v>108.73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-142.71</v>
      </c>
      <c r="AC4">
        <f t="shared" ref="AC4:AC67" si="0">SUMIF(B4:AB4,"&gt;0")*$AC$2-SUMIF(B4:AB4,"&lt;0")*($AC$2/(1-$AC$2))+SUMIF(AI4:AR4,"&gt;0")*$AC$2-SUMIF(AI4:AR4,"&lt;0")*($AC$2/(1-$AC$2))</f>
        <v>11.372074799016533</v>
      </c>
      <c r="AD4">
        <f t="shared" ref="AD4:AD67" si="1">SUM(B4:AB4,AI4:AR4)-AC4</f>
        <v>833.5119045814846</v>
      </c>
      <c r="AE4">
        <f>'IDT-1'!C4</f>
        <v>10</v>
      </c>
      <c r="AF4" s="24"/>
      <c r="AG4">
        <f t="shared" ref="AG4:AG67" si="2">SUM(AD4:AF4)</f>
        <v>843.5119045814846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-80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2.6129599999999997</v>
      </c>
      <c r="E5">
        <f>GT_NG!Q5</f>
        <v>8.3136288998357983</v>
      </c>
      <c r="F5">
        <f>GT_Spot!Q5</f>
        <v>0</v>
      </c>
      <c r="G5">
        <f>PPCL_NG!Q5</f>
        <v>25.78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87.237455892216616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677.85574305319028</v>
      </c>
      <c r="P5" s="36">
        <v>54.53</v>
      </c>
      <c r="Q5" s="36">
        <v>18.827459525094444</v>
      </c>
      <c r="R5" s="38">
        <v>0</v>
      </c>
      <c r="S5" s="38">
        <v>0</v>
      </c>
      <c r="T5" s="37">
        <f>SUMPRODUCT(LTA!J5:AN5,LTA!J$101:AN$101,LTA!J$104:AN$104)</f>
        <v>33.54</v>
      </c>
      <c r="U5" s="37">
        <f>SUMPRODUCT(LTA!J5:AN5,LTA!J$102:AN$102,LTA!J$104:AN$104)</f>
        <v>108.73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-142.71</v>
      </c>
      <c r="AC5">
        <f t="shared" si="0"/>
        <v>11.903685846269783</v>
      </c>
      <c r="AD5">
        <f t="shared" si="1"/>
        <v>762.81356152406715</v>
      </c>
      <c r="AE5">
        <f>'IDT-1'!C5</f>
        <v>5</v>
      </c>
      <c r="AF5" s="24"/>
      <c r="AG5">
        <f t="shared" si="2"/>
        <v>767.81356152406715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-145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2.6129599999999997</v>
      </c>
      <c r="E6">
        <f>GT_NG!Q6</f>
        <v>8.3136288998357983</v>
      </c>
      <c r="F6">
        <f>GT_Spot!Q6</f>
        <v>0</v>
      </c>
      <c r="G6">
        <f>PPCL_NG!Q6</f>
        <v>25.78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87.237455892216616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677.85574305319028</v>
      </c>
      <c r="P6" s="36">
        <v>54.53</v>
      </c>
      <c r="Q6" s="36">
        <v>18.827459525094444</v>
      </c>
      <c r="R6" s="38">
        <v>0</v>
      </c>
      <c r="S6" s="38">
        <v>0</v>
      </c>
      <c r="T6" s="37">
        <f>SUMPRODUCT(LTA!J6:AN6,LTA!J$101:AN$101,LTA!J$104:AN$104)</f>
        <v>41.87</v>
      </c>
      <c r="U6" s="37">
        <f>SUMPRODUCT(LTA!J6:AN6,LTA!J$102:AN$102,LTA!J$104:AN$104)</f>
        <v>114.03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-142.71</v>
      </c>
      <c r="AC6">
        <f t="shared" si="0"/>
        <v>12.068020483880758</v>
      </c>
      <c r="AD6">
        <f t="shared" si="1"/>
        <v>771.27922688645629</v>
      </c>
      <c r="AE6">
        <f>'IDT-1'!C6</f>
        <v>0</v>
      </c>
      <c r="AF6" s="24"/>
      <c r="AG6">
        <f t="shared" si="2"/>
        <v>771.27922688645629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-150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2.6129599999999997</v>
      </c>
      <c r="E7">
        <f>GT_NG!Q7</f>
        <v>8.3136288998357983</v>
      </c>
      <c r="F7">
        <f>GT_Spot!Q7</f>
        <v>0</v>
      </c>
      <c r="G7">
        <f>PPCL_NG!Q7</f>
        <v>25.78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87.75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643.03894893054905</v>
      </c>
      <c r="P7" s="36">
        <v>54.53</v>
      </c>
      <c r="Q7" s="36">
        <v>18.827459525094444</v>
      </c>
      <c r="R7" s="38">
        <v>0</v>
      </c>
      <c r="S7" s="38">
        <v>0</v>
      </c>
      <c r="T7" s="37">
        <f>SUMPRODUCT(LTA!J7:AN7,LTA!J$101:AN$101,LTA!J$104:AN$104)</f>
        <v>41.55</v>
      </c>
      <c r="U7" s="37">
        <f>SUMPRODUCT(LTA!J7:AN7,LTA!J$102:AN$102,LTA!J$104:AN$104)</f>
        <v>113.63000000000001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-142.71</v>
      </c>
      <c r="AC7">
        <f t="shared" si="0"/>
        <v>12.02615090941587</v>
      </c>
      <c r="AD7">
        <f t="shared" si="1"/>
        <v>706.29684644606334</v>
      </c>
      <c r="AE7">
        <f>'IDT-1'!C7</f>
        <v>0</v>
      </c>
      <c r="AF7" s="24"/>
      <c r="AG7">
        <f t="shared" si="2"/>
        <v>706.29684644606334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-180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2.6129599999999997</v>
      </c>
      <c r="E8">
        <f>GT_NG!Q8</f>
        <v>8.3136288998357983</v>
      </c>
      <c r="F8">
        <f>GT_Spot!Q8</f>
        <v>0</v>
      </c>
      <c r="G8">
        <f>PPCL_NG!Q8</f>
        <v>25.78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87.75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573.78218492902192</v>
      </c>
      <c r="P8" s="36">
        <v>54.53</v>
      </c>
      <c r="Q8" s="36">
        <v>18.827459525094444</v>
      </c>
      <c r="R8" s="38">
        <v>0</v>
      </c>
      <c r="S8" s="38">
        <v>0</v>
      </c>
      <c r="T8" s="37">
        <f>SUMPRODUCT(LTA!J8:AN8,LTA!J$101:AN$101,LTA!J$104:AN$104)</f>
        <v>40.869999999999997</v>
      </c>
      <c r="U8" s="37">
        <f>SUMPRODUCT(LTA!J8:AN8,LTA!J$102:AN$102,LTA!J$104:AN$104)</f>
        <v>113.33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-142.71</v>
      </c>
      <c r="AC8">
        <f t="shared" si="0"/>
        <v>11.408067386202431</v>
      </c>
      <c r="AD8">
        <f t="shared" si="1"/>
        <v>636.67816596774969</v>
      </c>
      <c r="AE8">
        <f>'IDT-1'!C8</f>
        <v>0</v>
      </c>
      <c r="AF8" s="24"/>
      <c r="AG8">
        <f t="shared" si="2"/>
        <v>636.67816596774969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-180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2.6129599999999997</v>
      </c>
      <c r="E9">
        <f>GT_NG!Q9</f>
        <v>8.3136288998357983</v>
      </c>
      <c r="F9">
        <f>GT_Spot!Q9</f>
        <v>0</v>
      </c>
      <c r="G9">
        <f>PPCL_NG!Q9</f>
        <v>25.78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81.568657782008572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573.12053225664476</v>
      </c>
      <c r="P9" s="36">
        <v>54.53</v>
      </c>
      <c r="Q9" s="36">
        <v>18.827459525094444</v>
      </c>
      <c r="R9" s="38">
        <v>0</v>
      </c>
      <c r="S9" s="38">
        <v>0</v>
      </c>
      <c r="T9" s="37">
        <f>SUMPRODUCT(LTA!J9:AN9,LTA!J$101:AN$101,LTA!J$104:AN$104)</f>
        <v>40.090000000000003</v>
      </c>
      <c r="U9" s="37">
        <f>SUMPRODUCT(LTA!J9:AN9,LTA!J$102:AN$102,LTA!J$104:AN$104)</f>
        <v>113.06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-142.71</v>
      </c>
      <c r="AC9">
        <f t="shared" si="0"/>
        <v>11.52504970913329</v>
      </c>
      <c r="AD9">
        <f t="shared" si="1"/>
        <v>607.66818875445028</v>
      </c>
      <c r="AE9">
        <f>'IDT-1'!C9</f>
        <v>0</v>
      </c>
      <c r="AF9" s="24"/>
      <c r="AG9">
        <f t="shared" si="2"/>
        <v>607.66818875445028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-201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2.6129599999999997</v>
      </c>
      <c r="E10">
        <f>GT_NG!Q10</f>
        <v>8.3136288998357983</v>
      </c>
      <c r="F10">
        <f>GT_Spot!Q10</f>
        <v>0</v>
      </c>
      <c r="G10">
        <f>PPCL_NG!Q10</f>
        <v>25.78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104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573.12146749381725</v>
      </c>
      <c r="P10" s="36">
        <v>54.53</v>
      </c>
      <c r="Q10" s="36">
        <v>18.827459525094444</v>
      </c>
      <c r="R10" s="38">
        <v>0</v>
      </c>
      <c r="S10" s="38">
        <v>0</v>
      </c>
      <c r="T10" s="37">
        <f>SUMPRODUCT(LTA!J10:AN10,LTA!J$101:AN$101,LTA!J$104:AN$104)</f>
        <v>45.22</v>
      </c>
      <c r="U10" s="37">
        <f>SUMPRODUCT(LTA!J10:AN10,LTA!J$102:AN$102,LTA!J$104:AN$104)</f>
        <v>112.86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-5</v>
      </c>
      <c r="AA10" s="75">
        <f>STOA!I10</f>
        <v>0</v>
      </c>
      <c r="AB10" s="75">
        <f>-STOA!O10</f>
        <v>-142.71</v>
      </c>
      <c r="AC10">
        <f t="shared" si="0"/>
        <v>11.819106515871903</v>
      </c>
      <c r="AD10">
        <f t="shared" si="1"/>
        <v>628.73640940287555</v>
      </c>
      <c r="AE10">
        <f>'IDT-1'!C10</f>
        <v>0</v>
      </c>
      <c r="AF10" s="24"/>
      <c r="AG10">
        <f t="shared" si="2"/>
        <v>628.73640940287555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-202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2.6129599999999997</v>
      </c>
      <c r="E11">
        <f>GT_NG!Q11</f>
        <v>8.3136288998357983</v>
      </c>
      <c r="F11">
        <f>GT_Spot!Q11</f>
        <v>0</v>
      </c>
      <c r="G11">
        <f>PPCL_NG!Q11</f>
        <v>25.78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50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573.12077146486808</v>
      </c>
      <c r="P11" s="36">
        <v>54.53</v>
      </c>
      <c r="Q11" s="36">
        <v>18.827459525094444</v>
      </c>
      <c r="R11" s="38">
        <v>0</v>
      </c>
      <c r="S11" s="38">
        <v>0</v>
      </c>
      <c r="T11" s="37">
        <f>SUMPRODUCT(LTA!J11:AN11,LTA!J$101:AN$101,LTA!J$104:AN$104)</f>
        <v>44.54</v>
      </c>
      <c r="U11" s="37">
        <f>SUMPRODUCT(LTA!J11:AN11,LTA!J$102:AN$102,LTA!J$104:AN$104)</f>
        <v>112.30000000000001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-20</v>
      </c>
      <c r="AA11" s="75">
        <f>STOA!I11</f>
        <v>0</v>
      </c>
      <c r="AB11" s="75">
        <f>-STOA!O11</f>
        <v>-142.71</v>
      </c>
      <c r="AC11">
        <f t="shared" si="0"/>
        <v>10.986741417451533</v>
      </c>
      <c r="AD11">
        <f t="shared" si="1"/>
        <v>613.32807847234665</v>
      </c>
      <c r="AE11">
        <f>'IDT-1'!C11</f>
        <v>0</v>
      </c>
      <c r="AF11" s="24"/>
      <c r="AG11">
        <f t="shared" si="2"/>
        <v>613.32807847234665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-148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2.6129599999999997</v>
      </c>
      <c r="E12">
        <f>GT_NG!Q12</f>
        <v>8.3136288998357983</v>
      </c>
      <c r="F12">
        <f>GT_Spot!Q12</f>
        <v>0</v>
      </c>
      <c r="G12">
        <f>PPCL_NG!Q12</f>
        <v>25.78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50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573.1212260407616</v>
      </c>
      <c r="P12" s="36">
        <v>54.53</v>
      </c>
      <c r="Q12" s="36">
        <v>18.827459525094444</v>
      </c>
      <c r="R12" s="38">
        <v>0</v>
      </c>
      <c r="S12" s="38">
        <v>0</v>
      </c>
      <c r="T12" s="37">
        <f>SUMPRODUCT(LTA!J12:AN12,LTA!J$101:AN$101,LTA!J$104:AN$104)</f>
        <v>43.75</v>
      </c>
      <c r="U12" s="37">
        <f>SUMPRODUCT(LTA!J12:AN12,LTA!J$102:AN$102,LTA!J$104:AN$104)</f>
        <v>111.97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-35</v>
      </c>
      <c r="AA12" s="75">
        <f>STOA!I12</f>
        <v>0</v>
      </c>
      <c r="AB12" s="75">
        <f>-STOA!O12</f>
        <v>-142.71</v>
      </c>
      <c r="AC12">
        <f t="shared" si="0"/>
        <v>11.030158182852569</v>
      </c>
      <c r="AD12">
        <f t="shared" si="1"/>
        <v>606.16511628283922</v>
      </c>
      <c r="AE12">
        <f>'IDT-1'!C12</f>
        <v>0</v>
      </c>
      <c r="AF12" s="24"/>
      <c r="AG12">
        <f t="shared" si="2"/>
        <v>606.16511628283922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-139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2.6129599999999997</v>
      </c>
      <c r="E13">
        <f>GT_NG!Q13</f>
        <v>8.3136288998357983</v>
      </c>
      <c r="F13">
        <f>GT_Spot!Q13</f>
        <v>0</v>
      </c>
      <c r="G13">
        <f>PPCL_NG!Q13</f>
        <v>25.78</v>
      </c>
      <c r="H13">
        <f>PPCL_Spot!Q13</f>
        <v>0</v>
      </c>
      <c r="I13">
        <f>Bawana_NG!Q13</f>
        <v>45</v>
      </c>
      <c r="J13">
        <f>Bawana_RLNG!Q13</f>
        <v>0</v>
      </c>
      <c r="K13">
        <f>Bawana_Spot!Q13</f>
        <v>50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573.1211403483735</v>
      </c>
      <c r="P13" s="36">
        <v>54.53</v>
      </c>
      <c r="Q13" s="36">
        <v>18.827459525094444</v>
      </c>
      <c r="R13" s="38">
        <v>0</v>
      </c>
      <c r="S13" s="38">
        <v>0</v>
      </c>
      <c r="T13" s="37">
        <f>SUMPRODUCT(LTA!J13:AN13,LTA!J$101:AN$101,LTA!J$104:AN$104)</f>
        <v>43.09</v>
      </c>
      <c r="U13" s="37">
        <f>SUMPRODUCT(LTA!J13:AN13,LTA!J$102:AN$102,LTA!J$104:AN$104)</f>
        <v>111.80000000000001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-45</v>
      </c>
      <c r="AA13" s="75">
        <f>STOA!I13</f>
        <v>0</v>
      </c>
      <c r="AB13" s="75">
        <f>-STOA!O13</f>
        <v>-142.71</v>
      </c>
      <c r="AC13">
        <f t="shared" si="0"/>
        <v>11.253684744336631</v>
      </c>
      <c r="AD13">
        <f t="shared" si="1"/>
        <v>579.11150402896715</v>
      </c>
      <c r="AE13">
        <f>'IDT-1'!C13</f>
        <v>0</v>
      </c>
      <c r="AF13" s="24"/>
      <c r="AG13">
        <f t="shared" si="2"/>
        <v>579.11150402896715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-155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2.6129599999999997</v>
      </c>
      <c r="E14">
        <f>GT_NG!Q14</f>
        <v>8.3136288998357983</v>
      </c>
      <c r="F14">
        <f>GT_Spot!Q14</f>
        <v>0</v>
      </c>
      <c r="G14">
        <f>PPCL_NG!Q14</f>
        <v>25.78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50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573.1208488869637</v>
      </c>
      <c r="P14" s="36">
        <v>54.53</v>
      </c>
      <c r="Q14" s="36">
        <v>18.827459525094444</v>
      </c>
      <c r="R14" s="38">
        <v>0</v>
      </c>
      <c r="S14" s="38">
        <v>0</v>
      </c>
      <c r="T14" s="37">
        <f>SUMPRODUCT(LTA!J14:AN14,LTA!J$101:AN$101,LTA!J$104:AN$104)</f>
        <v>42.05</v>
      </c>
      <c r="U14" s="37">
        <f>SUMPRODUCT(LTA!J14:AN14,LTA!J$102:AN$102,LTA!J$104:AN$104)</f>
        <v>111.67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-60</v>
      </c>
      <c r="AA14" s="75">
        <f>STOA!I14</f>
        <v>0</v>
      </c>
      <c r="AB14" s="75">
        <f>-STOA!O14</f>
        <v>-142.71</v>
      </c>
      <c r="AC14">
        <f t="shared" si="0"/>
        <v>11.287776817087201</v>
      </c>
      <c r="AD14">
        <f t="shared" si="1"/>
        <v>572.90712049480658</v>
      </c>
      <c r="AE14">
        <f>'IDT-1'!C14</f>
        <v>0</v>
      </c>
      <c r="AF14" s="24"/>
      <c r="AG14">
        <f t="shared" si="2"/>
        <v>572.90712049480658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-145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2.6129599999999997</v>
      </c>
      <c r="E15">
        <f>GT_NG!Q15</f>
        <v>8.3136288998357983</v>
      </c>
      <c r="F15">
        <f>GT_Spot!Q15</f>
        <v>0</v>
      </c>
      <c r="G15">
        <f>PPCL_NG!Q15</f>
        <v>25.78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50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575.42135793353225</v>
      </c>
      <c r="P15" s="36">
        <v>54.53</v>
      </c>
      <c r="Q15" s="36">
        <v>18.827459525094444</v>
      </c>
      <c r="R15" s="38">
        <v>0</v>
      </c>
      <c r="S15" s="38">
        <v>0</v>
      </c>
      <c r="T15" s="37">
        <f>SUMPRODUCT(LTA!J15:AN15,LTA!J$101:AN$101,LTA!J$104:AN$104)</f>
        <v>47.59</v>
      </c>
      <c r="U15" s="37">
        <f>SUMPRODUCT(LTA!J15:AN15,LTA!J$102:AN$102,LTA!J$104:AN$104)</f>
        <v>111.51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-70</v>
      </c>
      <c r="AA15" s="75">
        <f>STOA!I15</f>
        <v>0</v>
      </c>
      <c r="AB15" s="75">
        <f>-STOA!O15</f>
        <v>-142.71</v>
      </c>
      <c r="AC15">
        <f t="shared" si="0"/>
        <v>11.550684102185302</v>
      </c>
      <c r="AD15">
        <f t="shared" si="1"/>
        <v>558.32472225627714</v>
      </c>
      <c r="AE15">
        <f>'IDT-1'!C15</f>
        <v>0</v>
      </c>
      <c r="AF15" s="24"/>
      <c r="AG15">
        <f t="shared" si="2"/>
        <v>558.32472225627714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-157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2.6129599999999997</v>
      </c>
      <c r="E16">
        <f>GT_NG!Q16</f>
        <v>8.3136288998357983</v>
      </c>
      <c r="F16">
        <f>GT_Spot!Q16</f>
        <v>0</v>
      </c>
      <c r="G16">
        <f>PPCL_NG!Q16</f>
        <v>25.78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50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575.42227069030866</v>
      </c>
      <c r="P16" s="36">
        <v>54.53</v>
      </c>
      <c r="Q16" s="36">
        <v>18.827459525094444</v>
      </c>
      <c r="R16" s="38">
        <v>0</v>
      </c>
      <c r="S16" s="38">
        <v>0</v>
      </c>
      <c r="T16" s="37">
        <f>SUMPRODUCT(LTA!J16:AN16,LTA!J$101:AN$101,LTA!J$104:AN$104)</f>
        <v>47.22</v>
      </c>
      <c r="U16" s="37">
        <f>SUMPRODUCT(LTA!J16:AN16,LTA!J$102:AN$102,LTA!J$104:AN$104)</f>
        <v>111.49000000000001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-80</v>
      </c>
      <c r="AA16" s="75">
        <f>STOA!I16</f>
        <v>0</v>
      </c>
      <c r="AB16" s="75">
        <f>-STOA!O16</f>
        <v>-142.71</v>
      </c>
      <c r="AC16">
        <f t="shared" si="0"/>
        <v>11.591650772055912</v>
      </c>
      <c r="AD16">
        <f t="shared" si="1"/>
        <v>552.89466834318296</v>
      </c>
      <c r="AE16">
        <f>'IDT-1'!C16</f>
        <v>0</v>
      </c>
      <c r="AF16" s="24"/>
      <c r="AG16">
        <f t="shared" si="2"/>
        <v>552.89466834318296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-152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2.6129599999999997</v>
      </c>
      <c r="E17">
        <f>GT_NG!Q17</f>
        <v>8.3136288998357983</v>
      </c>
      <c r="F17">
        <f>GT_Spot!Q17</f>
        <v>0</v>
      </c>
      <c r="G17">
        <f>PPCL_NG!Q17</f>
        <v>25.78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50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575.42195466228566</v>
      </c>
      <c r="P17" s="36">
        <v>54.53</v>
      </c>
      <c r="Q17" s="36">
        <v>18.827459525094444</v>
      </c>
      <c r="R17" s="38">
        <v>0</v>
      </c>
      <c r="S17" s="38">
        <v>0</v>
      </c>
      <c r="T17" s="37">
        <f>SUMPRODUCT(LTA!J17:AN17,LTA!J$101:AN$101,LTA!J$104:AN$104)</f>
        <v>46.77</v>
      </c>
      <c r="U17" s="37">
        <f>SUMPRODUCT(LTA!J17:AN17,LTA!J$102:AN$102,LTA!J$104:AN$104)</f>
        <v>115.52000000000001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-90</v>
      </c>
      <c r="AA17" s="75">
        <f>STOA!I17</f>
        <v>0</v>
      </c>
      <c r="AB17" s="75">
        <f>-STOA!O17</f>
        <v>-142.71</v>
      </c>
      <c r="AC17">
        <f t="shared" si="0"/>
        <v>11.50773633322077</v>
      </c>
      <c r="AD17">
        <f t="shared" si="1"/>
        <v>569.55826675399499</v>
      </c>
      <c r="AE17">
        <f>'IDT-1'!C17</f>
        <v>0</v>
      </c>
      <c r="AF17" s="24"/>
      <c r="AG17">
        <f t="shared" si="2"/>
        <v>569.55826675399499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-129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2.6129599999999997</v>
      </c>
      <c r="E18">
        <f>GT_NG!Q18</f>
        <v>8.3136288998357983</v>
      </c>
      <c r="F18">
        <f>GT_Spot!Q18</f>
        <v>0</v>
      </c>
      <c r="G18">
        <f>PPCL_NG!Q18</f>
        <v>25.78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50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575.42221944115386</v>
      </c>
      <c r="P18" s="36">
        <v>54.53</v>
      </c>
      <c r="Q18" s="36">
        <v>18.827459525094444</v>
      </c>
      <c r="R18" s="38">
        <v>0</v>
      </c>
      <c r="S18" s="38">
        <v>0</v>
      </c>
      <c r="T18" s="37">
        <f>SUMPRODUCT(LTA!J18:AN18,LTA!J$101:AN$101,LTA!J$104:AN$104)</f>
        <v>46.55</v>
      </c>
      <c r="U18" s="37">
        <f>SUMPRODUCT(LTA!J18:AN18,LTA!J$102:AN$102,LTA!J$104:AN$104)</f>
        <v>115.34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-95</v>
      </c>
      <c r="AA18" s="75">
        <f>STOA!I18</f>
        <v>0</v>
      </c>
      <c r="AB18" s="75">
        <f>-STOA!O18</f>
        <v>-142.71</v>
      </c>
      <c r="AC18">
        <f t="shared" si="0"/>
        <v>11.53973117336359</v>
      </c>
      <c r="AD18">
        <f t="shared" si="1"/>
        <v>565.12653669272038</v>
      </c>
      <c r="AE18">
        <f>'IDT-1'!C18</f>
        <v>0</v>
      </c>
      <c r="AF18" s="24"/>
      <c r="AG18">
        <f t="shared" si="2"/>
        <v>565.12653669272038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-128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2.6129599999999997</v>
      </c>
      <c r="E19">
        <f>GT_NG!Q19</f>
        <v>8.5960031974420463</v>
      </c>
      <c r="F19">
        <f>GT_Spot!Q19</f>
        <v>0</v>
      </c>
      <c r="G19">
        <f>PPCL_NG!Q19</f>
        <v>25.78</v>
      </c>
      <c r="H19">
        <f>PPCL_Spot!Q19</f>
        <v>0</v>
      </c>
      <c r="I19">
        <f>Bawana_NG!Q19</f>
        <v>45</v>
      </c>
      <c r="J19">
        <f>Bawana_RLNG!Q19</f>
        <v>0</v>
      </c>
      <c r="K19">
        <f>Bawana_Spot!Q19</f>
        <v>50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577.02809403976823</v>
      </c>
      <c r="P19" s="36">
        <v>54.53</v>
      </c>
      <c r="Q19" s="36">
        <v>18.827459525094444</v>
      </c>
      <c r="R19" s="38">
        <v>0</v>
      </c>
      <c r="S19" s="38">
        <v>0</v>
      </c>
      <c r="T19" s="37">
        <f>SUMPRODUCT(LTA!J19:AN19,LTA!J$101:AN$101,LTA!J$104:AN$104)</f>
        <v>46.15</v>
      </c>
      <c r="U19" s="37">
        <f>SUMPRODUCT(LTA!J19:AN19,LTA!J$102:AN$102,LTA!J$104:AN$104)</f>
        <v>115.17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-105</v>
      </c>
      <c r="AA19" s="75">
        <f>STOA!I19</f>
        <v>0</v>
      </c>
      <c r="AB19" s="75">
        <f>-STOA!O19</f>
        <v>-142.71</v>
      </c>
      <c r="AC19">
        <f t="shared" si="0"/>
        <v>11.755528696660825</v>
      </c>
      <c r="AD19">
        <f t="shared" si="1"/>
        <v>543.22898806564388</v>
      </c>
      <c r="AE19">
        <f>'IDT-1'!C19</f>
        <v>0</v>
      </c>
      <c r="AF19" s="24"/>
      <c r="AG19">
        <f t="shared" si="2"/>
        <v>543.22898806564388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-141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2.6129599999999997</v>
      </c>
      <c r="E20">
        <f>GT_NG!Q20</f>
        <v>8.5960031974420463</v>
      </c>
      <c r="F20">
        <f>GT_Spot!Q20</f>
        <v>0</v>
      </c>
      <c r="G20">
        <f>PPCL_NG!Q20</f>
        <v>25.78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50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577.02863102426181</v>
      </c>
      <c r="P20" s="36">
        <v>54.53</v>
      </c>
      <c r="Q20" s="36">
        <v>18.827459525094444</v>
      </c>
      <c r="R20" s="38">
        <v>0</v>
      </c>
      <c r="S20" s="38">
        <v>0</v>
      </c>
      <c r="T20" s="37">
        <f>SUMPRODUCT(LTA!J20:AN20,LTA!J$101:AN$101,LTA!J$104:AN$104)</f>
        <v>45.87</v>
      </c>
      <c r="U20" s="37">
        <f>SUMPRODUCT(LTA!J20:AN20,LTA!J$102:AN$102,LTA!J$104:AN$104)</f>
        <v>115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-125</v>
      </c>
      <c r="AA20" s="75">
        <f>STOA!I20</f>
        <v>0</v>
      </c>
      <c r="AB20" s="75">
        <f>-STOA!O20</f>
        <v>-142.71</v>
      </c>
      <c r="AC20">
        <f t="shared" si="0"/>
        <v>11.795964059735345</v>
      </c>
      <c r="AD20">
        <f t="shared" si="1"/>
        <v>537.73908968706291</v>
      </c>
      <c r="AE20">
        <f>'IDT-1'!C20</f>
        <v>0</v>
      </c>
      <c r="AF20" s="24"/>
      <c r="AG20">
        <f t="shared" si="2"/>
        <v>537.73908968706291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-126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2.6129599999999997</v>
      </c>
      <c r="E21">
        <f>GT_NG!Q21</f>
        <v>8.5960031974420463</v>
      </c>
      <c r="F21">
        <f>GT_Spot!Q21</f>
        <v>0</v>
      </c>
      <c r="G21">
        <f>PPCL_NG!Q21</f>
        <v>25.78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50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577.31384517426181</v>
      </c>
      <c r="P21" s="36">
        <v>54.53</v>
      </c>
      <c r="Q21" s="36">
        <v>18.827459525094444</v>
      </c>
      <c r="R21" s="38">
        <v>0</v>
      </c>
      <c r="S21" s="38">
        <v>0</v>
      </c>
      <c r="T21" s="37">
        <f>SUMPRODUCT(LTA!J21:AN21,LTA!J$101:AN$101,LTA!J$104:AN$104)</f>
        <v>56.55</v>
      </c>
      <c r="U21" s="37">
        <f>SUMPRODUCT(LTA!J21:AN21,LTA!J$102:AN$102,LTA!J$104:AN$104)</f>
        <v>114.99000000000001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-125</v>
      </c>
      <c r="AA21" s="75">
        <f>STOA!I21</f>
        <v>0</v>
      </c>
      <c r="AB21" s="75">
        <f>-STOA!O21</f>
        <v>-142.71</v>
      </c>
      <c r="AC21">
        <f t="shared" si="0"/>
        <v>11.927882454344125</v>
      </c>
      <c r="AD21">
        <f t="shared" si="1"/>
        <v>544.562385442454</v>
      </c>
      <c r="AE21">
        <f>'IDT-1'!C21</f>
        <v>0</v>
      </c>
      <c r="AF21" s="24"/>
      <c r="AG21">
        <f t="shared" si="2"/>
        <v>544.562385442454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-130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2.6129599999999997</v>
      </c>
      <c r="E22">
        <f>GT_NG!Q22</f>
        <v>8.5960031974420463</v>
      </c>
      <c r="F22">
        <f>GT_Spot!Q22</f>
        <v>0</v>
      </c>
      <c r="G22">
        <f>PPCL_NG!Q22</f>
        <v>25.78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50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577.31357383830209</v>
      </c>
      <c r="P22" s="36">
        <v>54.53</v>
      </c>
      <c r="Q22" s="36">
        <v>18.827459525094444</v>
      </c>
      <c r="R22" s="38">
        <v>0</v>
      </c>
      <c r="S22" s="38">
        <v>0</v>
      </c>
      <c r="T22" s="37">
        <f>SUMPRODUCT(LTA!J22:AN22,LTA!J$101:AN$101,LTA!J$104:AN$104)</f>
        <v>55.97</v>
      </c>
      <c r="U22" s="37">
        <f>SUMPRODUCT(LTA!J22:AN22,LTA!J$102:AN$102,LTA!J$104:AN$104)</f>
        <v>114.9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-130</v>
      </c>
      <c r="AA22" s="75">
        <f>STOA!I22</f>
        <v>0</v>
      </c>
      <c r="AB22" s="75">
        <f>-STOA!O22</f>
        <v>-142.71</v>
      </c>
      <c r="AC22">
        <f t="shared" si="0"/>
        <v>11.930862194109876</v>
      </c>
      <c r="AD22">
        <f t="shared" si="1"/>
        <v>542.88913436672863</v>
      </c>
      <c r="AE22">
        <f>'IDT-1'!C22</f>
        <v>0</v>
      </c>
      <c r="AF22" s="24"/>
      <c r="AG22">
        <f t="shared" si="2"/>
        <v>542.88913436672863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-126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2.6129599999999997</v>
      </c>
      <c r="E23">
        <f>GT_NG!Q23</f>
        <v>8.5960031974420463</v>
      </c>
      <c r="F23">
        <f>GT_Spot!Q23</f>
        <v>0</v>
      </c>
      <c r="G23">
        <f>PPCL_NG!Q23</f>
        <v>25.78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50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710.14745120851342</v>
      </c>
      <c r="P23" s="36">
        <v>54.53</v>
      </c>
      <c r="Q23" s="36">
        <v>18.827459525094444</v>
      </c>
      <c r="R23" s="38">
        <v>0</v>
      </c>
      <c r="S23" s="38">
        <v>0</v>
      </c>
      <c r="T23" s="37">
        <f>SUMPRODUCT(LTA!J23:AN23,LTA!J$101:AN$101,LTA!J$104:AN$104)</f>
        <v>55.11</v>
      </c>
      <c r="U23" s="37">
        <f>SUMPRODUCT(LTA!J23:AN23,LTA!J$102:AN$102,LTA!J$104:AN$104)</f>
        <v>114.63000000000001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-120</v>
      </c>
      <c r="AA23" s="75">
        <f>STOA!I23</f>
        <v>0</v>
      </c>
      <c r="AB23" s="75">
        <f>-STOA!O23</f>
        <v>-142.71</v>
      </c>
      <c r="AC23">
        <f t="shared" si="0"/>
        <v>14.190744127719956</v>
      </c>
      <c r="AD23">
        <f t="shared" si="1"/>
        <v>548.33312980333005</v>
      </c>
      <c r="AE23">
        <f>'IDT-1'!C23</f>
        <v>0</v>
      </c>
      <c r="AF23" s="24"/>
      <c r="AG23">
        <f t="shared" si="2"/>
        <v>548.33312980333005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-260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2.6129599999999997</v>
      </c>
      <c r="E24">
        <f>GT_NG!Q24</f>
        <v>8.5960031974420463</v>
      </c>
      <c r="F24">
        <f>GT_Spot!Q24</f>
        <v>0</v>
      </c>
      <c r="G24">
        <f>PPCL_NG!Q24</f>
        <v>25.78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50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728.07329362065855</v>
      </c>
      <c r="P24" s="36">
        <v>54.53</v>
      </c>
      <c r="Q24" s="36">
        <v>18.827459525094444</v>
      </c>
      <c r="R24" s="38">
        <v>0</v>
      </c>
      <c r="S24" s="38">
        <v>0</v>
      </c>
      <c r="T24" s="37">
        <f>SUMPRODUCT(LTA!J24:AN24,LTA!J$101:AN$101,LTA!J$104:AN$104)</f>
        <v>61.87</v>
      </c>
      <c r="U24" s="37">
        <f>SUMPRODUCT(LTA!J24:AN24,LTA!J$102:AN$102,LTA!J$104:AN$104)</f>
        <v>114.27000000000001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-115</v>
      </c>
      <c r="AA24" s="75">
        <f>STOA!I24</f>
        <v>0</v>
      </c>
      <c r="AB24" s="75">
        <f>-STOA!O24</f>
        <v>-142.71</v>
      </c>
      <c r="AC24">
        <f t="shared" si="0"/>
        <v>14.493592816168787</v>
      </c>
      <c r="AD24">
        <f t="shared" si="1"/>
        <v>562.35612352702628</v>
      </c>
      <c r="AE24">
        <f>'IDT-1'!C24</f>
        <v>0</v>
      </c>
      <c r="AF24" s="24"/>
      <c r="AG24">
        <f t="shared" si="2"/>
        <v>562.35612352702628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-275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2.6129599999999997</v>
      </c>
      <c r="E25">
        <f>GT_NG!Q25</f>
        <v>8.5960031974420463</v>
      </c>
      <c r="F25">
        <f>GT_Spot!Q25</f>
        <v>0</v>
      </c>
      <c r="G25">
        <f>PPCL_NG!Q25</f>
        <v>25.78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50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739.1546644137278</v>
      </c>
      <c r="P25" s="36">
        <v>54.53</v>
      </c>
      <c r="Q25" s="36">
        <v>18.827459525094444</v>
      </c>
      <c r="R25" s="38">
        <v>0</v>
      </c>
      <c r="S25" s="38">
        <v>0</v>
      </c>
      <c r="T25" s="37">
        <f>SUMPRODUCT(LTA!J25:AN25,LTA!J$101:AN$101,LTA!J$104:AN$104)</f>
        <v>61.64</v>
      </c>
      <c r="U25" s="37">
        <f>SUMPRODUCT(LTA!J25:AN25,LTA!J$102:AN$102,LTA!J$104:AN$104)</f>
        <v>113.94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-115</v>
      </c>
      <c r="AA25" s="75">
        <f>STOA!I25</f>
        <v>0</v>
      </c>
      <c r="AB25" s="75">
        <f>-STOA!O25</f>
        <v>-142.71</v>
      </c>
      <c r="AC25">
        <f t="shared" si="0"/>
        <v>14.568424624103406</v>
      </c>
      <c r="AD25">
        <f t="shared" si="1"/>
        <v>574.80266251216096</v>
      </c>
      <c r="AE25">
        <f>'IDT-1'!C25</f>
        <v>0</v>
      </c>
      <c r="AF25" s="24"/>
      <c r="AG25">
        <f t="shared" si="2"/>
        <v>574.80266251216096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-273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2.6129599999999997</v>
      </c>
      <c r="E26">
        <f>GT_NG!Q26</f>
        <v>8.5960031974420463</v>
      </c>
      <c r="F26">
        <f>GT_Spot!Q26</f>
        <v>0</v>
      </c>
      <c r="G26">
        <f>PPCL_NG!Q26</f>
        <v>25.78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50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743.85662867990345</v>
      </c>
      <c r="P26" s="36">
        <v>54.53</v>
      </c>
      <c r="Q26" s="36">
        <v>18.827459525094444</v>
      </c>
      <c r="R26" s="38">
        <v>0</v>
      </c>
      <c r="S26" s="38">
        <v>0</v>
      </c>
      <c r="T26" s="37">
        <f>SUMPRODUCT(LTA!J26:AN26,LTA!J$101:AN$101,LTA!J$104:AN$104)</f>
        <v>61.09</v>
      </c>
      <c r="U26" s="37">
        <f>SUMPRODUCT(LTA!J26:AN26,LTA!J$102:AN$102,LTA!J$104:AN$104)</f>
        <v>113.76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-115</v>
      </c>
      <c r="AA26" s="75">
        <f>STOA!I26</f>
        <v>0</v>
      </c>
      <c r="AB26" s="75">
        <f>-STOA!O26</f>
        <v>-142.71</v>
      </c>
      <c r="AC26">
        <f t="shared" si="0"/>
        <v>14.576743527079163</v>
      </c>
      <c r="AD26">
        <f t="shared" si="1"/>
        <v>581.76630787536067</v>
      </c>
      <c r="AE26">
        <f>'IDT-1'!C26</f>
        <v>0</v>
      </c>
      <c r="AF26" s="24"/>
      <c r="AG26">
        <f t="shared" si="2"/>
        <v>581.76630787536067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-270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2.6129599999999997</v>
      </c>
      <c r="E27">
        <f>GT_NG!Q27</f>
        <v>8.5960031974420463</v>
      </c>
      <c r="F27">
        <f>GT_Spot!Q27</f>
        <v>0</v>
      </c>
      <c r="G27">
        <f>PPCL_NG!Q27</f>
        <v>25.78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50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771.00873389661569</v>
      </c>
      <c r="P27" s="36">
        <v>54.53</v>
      </c>
      <c r="Q27" s="36">
        <v>18.827459525094444</v>
      </c>
      <c r="R27" s="38">
        <v>0.38732876712328768</v>
      </c>
      <c r="S27" s="38">
        <v>0</v>
      </c>
      <c r="T27" s="37">
        <f>SUMPRODUCT(LTA!J27:AN27,LTA!J$101:AN$101,LTA!J$104:AN$104)</f>
        <v>60.87</v>
      </c>
      <c r="U27" s="37">
        <f>SUMPRODUCT(LTA!J27:AN27,LTA!J$102:AN$102,LTA!J$104:AN$104)</f>
        <v>121.64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-175</v>
      </c>
      <c r="AA27" s="75">
        <f>STOA!I27</f>
        <v>0</v>
      </c>
      <c r="AB27" s="75">
        <f>-STOA!O27</f>
        <v>-100</v>
      </c>
      <c r="AC27">
        <f t="shared" si="0"/>
        <v>14.9956107333847</v>
      </c>
      <c r="AD27">
        <f t="shared" si="1"/>
        <v>604.25687465289082</v>
      </c>
      <c r="AE27">
        <f>'IDT-1'!C27</f>
        <v>0</v>
      </c>
      <c r="AF27" s="24"/>
      <c r="AG27">
        <f t="shared" si="2"/>
        <v>604.25687465289082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-265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2.6129599999999997</v>
      </c>
      <c r="E28">
        <f>GT_NG!Q28</f>
        <v>8.5960031974420463</v>
      </c>
      <c r="F28">
        <f>GT_Spot!Q28</f>
        <v>0</v>
      </c>
      <c r="G28">
        <f>PPCL_NG!Q28</f>
        <v>25.78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50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795.57920741134444</v>
      </c>
      <c r="P28" s="36">
        <v>54.53</v>
      </c>
      <c r="Q28" s="36">
        <v>18.827459525094444</v>
      </c>
      <c r="R28" s="38">
        <v>0.8</v>
      </c>
      <c r="S28" s="38">
        <v>0</v>
      </c>
      <c r="T28" s="37">
        <f>SUMPRODUCT(LTA!J28:AN28,LTA!J$101:AN$101,LTA!J$104:AN$104)</f>
        <v>60.44</v>
      </c>
      <c r="U28" s="37">
        <f>SUMPRODUCT(LTA!J28:AN28,LTA!J$102:AN$102,LTA!J$104:AN$104)</f>
        <v>121.43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-185</v>
      </c>
      <c r="AA28" s="75">
        <f>STOA!I28</f>
        <v>0</v>
      </c>
      <c r="AB28" s="75">
        <f>-STOA!O28</f>
        <v>-100</v>
      </c>
      <c r="AC28">
        <f t="shared" si="0"/>
        <v>15.174317897074843</v>
      </c>
      <c r="AD28">
        <f t="shared" si="1"/>
        <v>632.42131223680599</v>
      </c>
      <c r="AE28">
        <f>'IDT-1'!C28</f>
        <v>0</v>
      </c>
      <c r="AF28" s="24"/>
      <c r="AG28">
        <f t="shared" si="2"/>
        <v>632.42131223680599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-251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2.6129599999999997</v>
      </c>
      <c r="E29">
        <f>GT_NG!Q29</f>
        <v>8.5960031974420463</v>
      </c>
      <c r="F29">
        <f>GT_Spot!Q29</f>
        <v>0</v>
      </c>
      <c r="G29">
        <f>PPCL_NG!Q29</f>
        <v>25.78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50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655.15947198613151</v>
      </c>
      <c r="P29" s="36">
        <v>54.53</v>
      </c>
      <c r="Q29" s="36">
        <v>18.827459525094444</v>
      </c>
      <c r="R29" s="38">
        <v>3.19</v>
      </c>
      <c r="S29" s="38">
        <v>0</v>
      </c>
      <c r="T29" s="37">
        <f>SUMPRODUCT(LTA!J29:AN29,LTA!J$101:AN$101,LTA!J$104:AN$104)</f>
        <v>59.6</v>
      </c>
      <c r="U29" s="37">
        <f>SUMPRODUCT(LTA!J29:AN29,LTA!J$102:AN$102,LTA!J$104:AN$104)</f>
        <v>121.4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-200</v>
      </c>
      <c r="AA29" s="75">
        <f>STOA!I29</f>
        <v>0</v>
      </c>
      <c r="AB29" s="75">
        <f>-STOA!O29</f>
        <v>-100</v>
      </c>
      <c r="AC29">
        <f t="shared" si="0"/>
        <v>12.327302888771229</v>
      </c>
      <c r="AD29">
        <f t="shared" si="1"/>
        <v>679.36859181989701</v>
      </c>
      <c r="AE29">
        <f>'IDT-1'!C29</f>
        <v>0</v>
      </c>
      <c r="AF29" s="24"/>
      <c r="AG29">
        <f t="shared" si="2"/>
        <v>679.36859181989701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-53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2.6129599999999997</v>
      </c>
      <c r="E30">
        <f>GT_NG!Q30</f>
        <v>8.5960031974420463</v>
      </c>
      <c r="F30">
        <f>GT_Spot!Q30</f>
        <v>0</v>
      </c>
      <c r="G30">
        <f>PPCL_NG!Q30</f>
        <v>25.78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50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644.31265085034386</v>
      </c>
      <c r="P30" s="36">
        <v>54.53</v>
      </c>
      <c r="Q30" s="36">
        <v>18.827459525094444</v>
      </c>
      <c r="R30" s="38">
        <v>10</v>
      </c>
      <c r="S30" s="38">
        <v>0</v>
      </c>
      <c r="T30" s="37">
        <f>SUMPRODUCT(LTA!J30:AN30,LTA!J$101:AN$101,LTA!J$104:AN$104)</f>
        <v>50.26</v>
      </c>
      <c r="U30" s="37">
        <f>SUMPRODUCT(LTA!J30:AN30,LTA!J$102:AN$102,LTA!J$104:AN$104)</f>
        <v>121.31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-195</v>
      </c>
      <c r="AA30" s="75">
        <f>STOA!I30</f>
        <v>0</v>
      </c>
      <c r="AB30" s="75">
        <f>-STOA!O30</f>
        <v>-100</v>
      </c>
      <c r="AC30">
        <f t="shared" si="0"/>
        <v>12.093379204987757</v>
      </c>
      <c r="AD30">
        <f t="shared" si="1"/>
        <v>679.13569436789271</v>
      </c>
      <c r="AE30">
        <f>'IDT-1'!C30</f>
        <v>0</v>
      </c>
      <c r="AF30" s="24"/>
      <c r="AG30">
        <f t="shared" si="2"/>
        <v>679.13569436789271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-45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2.6129599999999997</v>
      </c>
      <c r="E31">
        <f>GT_NG!Q31</f>
        <v>8.5960031974420463</v>
      </c>
      <c r="F31">
        <f>GT_Spot!Q31</f>
        <v>0</v>
      </c>
      <c r="G31">
        <f>PPCL_NG!Q31</f>
        <v>25.78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50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639.86733337914825</v>
      </c>
      <c r="P31" s="36">
        <v>54.53</v>
      </c>
      <c r="Q31" s="36">
        <v>18.827459525094444</v>
      </c>
      <c r="R31" s="38">
        <v>21.43</v>
      </c>
      <c r="S31" s="38">
        <v>0</v>
      </c>
      <c r="T31" s="37">
        <f>SUMPRODUCT(LTA!J31:AN31,LTA!J$101:AN$101,LTA!J$104:AN$104)</f>
        <v>54.95</v>
      </c>
      <c r="U31" s="37">
        <f>SUMPRODUCT(LTA!J31:AN31,LTA!J$102:AN$102,LTA!J$104:AN$104)</f>
        <v>120.98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-200</v>
      </c>
      <c r="AA31" s="75">
        <f>STOA!I31</f>
        <v>0</v>
      </c>
      <c r="AB31" s="75">
        <f>-STOA!O31</f>
        <v>-100</v>
      </c>
      <c r="AC31">
        <f t="shared" si="0"/>
        <v>12.193212411241234</v>
      </c>
      <c r="AD31">
        <f t="shared" si="1"/>
        <v>690.38054369044346</v>
      </c>
      <c r="AE31">
        <f>'IDT-1'!C31</f>
        <v>0</v>
      </c>
      <c r="AF31" s="24"/>
      <c r="AG31">
        <f t="shared" si="2"/>
        <v>690.38054369044346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2.6129599999999997</v>
      </c>
      <c r="E32">
        <f>GT_NG!Q32</f>
        <v>8.5960031974420463</v>
      </c>
      <c r="F32">
        <f>GT_Spot!Q32</f>
        <v>0</v>
      </c>
      <c r="G32">
        <f>PPCL_NG!Q32</f>
        <v>25.78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50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607.96863738463765</v>
      </c>
      <c r="P32" s="36">
        <v>54.53</v>
      </c>
      <c r="Q32" s="36">
        <v>18.827459525094444</v>
      </c>
      <c r="R32" s="38">
        <v>23.35</v>
      </c>
      <c r="S32" s="38">
        <v>0</v>
      </c>
      <c r="T32" s="37">
        <f>SUMPRODUCT(LTA!J32:AN32,LTA!J$101:AN$101,LTA!J$104:AN$104)</f>
        <v>59.29</v>
      </c>
      <c r="U32" s="37">
        <f>SUMPRODUCT(LTA!J32:AN32,LTA!J$102:AN$102,LTA!J$104:AN$104)</f>
        <v>120.54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-185</v>
      </c>
      <c r="AA32" s="75">
        <f>STOA!I32</f>
        <v>0</v>
      </c>
      <c r="AB32" s="75">
        <f>-STOA!O32</f>
        <v>-100</v>
      </c>
      <c r="AC32">
        <f t="shared" si="0"/>
        <v>11.803913591090026</v>
      </c>
      <c r="AD32">
        <f t="shared" si="1"/>
        <v>682.69114651608413</v>
      </c>
      <c r="AE32">
        <f>'IDT-1'!C32</f>
        <v>0</v>
      </c>
      <c r="AF32" s="24"/>
      <c r="AG32">
        <f t="shared" si="2"/>
        <v>682.69114651608413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-37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2.6129599999999997</v>
      </c>
      <c r="E33">
        <f>GT_NG!Q33</f>
        <v>8.5960031974420463</v>
      </c>
      <c r="F33">
        <f>GT_Spot!Q33</f>
        <v>0</v>
      </c>
      <c r="G33">
        <f>PPCL_NG!Q33</f>
        <v>25.78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50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568.42165060884872</v>
      </c>
      <c r="P33" s="36">
        <v>54.53</v>
      </c>
      <c r="Q33" s="36">
        <v>18.827459525094444</v>
      </c>
      <c r="R33" s="38">
        <v>23.899999999999995</v>
      </c>
      <c r="S33" s="38">
        <v>0</v>
      </c>
      <c r="T33" s="37">
        <f>SUMPRODUCT(LTA!J33:AN33,LTA!J$101:AN$101,LTA!J$104:AN$104)</f>
        <v>66.989999999999995</v>
      </c>
      <c r="U33" s="37">
        <f>SUMPRODUCT(LTA!J33:AN33,LTA!J$102:AN$102,LTA!J$104:AN$104)</f>
        <v>116.79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-180</v>
      </c>
      <c r="AA33" s="75">
        <f>STOA!I33</f>
        <v>0</v>
      </c>
      <c r="AB33" s="75">
        <f>-STOA!O33</f>
        <v>-100</v>
      </c>
      <c r="AC33">
        <f t="shared" si="0"/>
        <v>11.29130317445259</v>
      </c>
      <c r="AD33">
        <f t="shared" si="1"/>
        <v>671.15677015693257</v>
      </c>
      <c r="AE33">
        <f>'IDT-1'!C33</f>
        <v>0</v>
      </c>
      <c r="AF33" s="24"/>
      <c r="AG33">
        <f t="shared" si="2"/>
        <v>671.15677015693257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-19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2.6129599999999997</v>
      </c>
      <c r="E34">
        <f>GT_NG!Q34</f>
        <v>8.5960031974420463</v>
      </c>
      <c r="F34">
        <f>GT_Spot!Q34</f>
        <v>0</v>
      </c>
      <c r="G34">
        <f>PPCL_NG!Q34</f>
        <v>25.78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50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550.76598203115964</v>
      </c>
      <c r="P34" s="36">
        <v>54.53</v>
      </c>
      <c r="Q34" s="36">
        <v>18.827459525094444</v>
      </c>
      <c r="R34" s="38">
        <v>23.899999999999995</v>
      </c>
      <c r="S34" s="38">
        <v>0</v>
      </c>
      <c r="T34" s="37">
        <f>SUMPRODUCT(LTA!J34:AN34,LTA!J$101:AN$101,LTA!J$104:AN$104)</f>
        <v>74.240000000000009</v>
      </c>
      <c r="U34" s="37">
        <f>SUMPRODUCT(LTA!J34:AN34,LTA!J$102:AN$102,LTA!J$104:AN$104)</f>
        <v>116.49000000000001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-180</v>
      </c>
      <c r="AA34" s="75">
        <f>STOA!I34</f>
        <v>0</v>
      </c>
      <c r="AB34" s="75">
        <f>-STOA!O34</f>
        <v>-100</v>
      </c>
      <c r="AC34">
        <f t="shared" si="0"/>
        <v>11.17045890840234</v>
      </c>
      <c r="AD34">
        <f t="shared" si="1"/>
        <v>663.57194584529373</v>
      </c>
      <c r="AE34">
        <f>'IDT-1'!C34</f>
        <v>0</v>
      </c>
      <c r="AF34" s="24"/>
      <c r="AG34">
        <f t="shared" si="2"/>
        <v>663.57194584529373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-16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2.6129599999999997</v>
      </c>
      <c r="E35">
        <f>GT_NG!Q35</f>
        <v>8.5960031974420463</v>
      </c>
      <c r="F35">
        <f>GT_Spot!Q35</f>
        <v>0</v>
      </c>
      <c r="G35">
        <f>PPCL_NG!Q35</f>
        <v>25.78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50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535.12792936237292</v>
      </c>
      <c r="P35" s="36">
        <v>54.53</v>
      </c>
      <c r="Q35" s="36">
        <v>18.827459525094444</v>
      </c>
      <c r="R35" s="38">
        <v>25.899999999999995</v>
      </c>
      <c r="S35" s="38">
        <v>0</v>
      </c>
      <c r="T35" s="37">
        <f>SUMPRODUCT(LTA!J35:AN35,LTA!J$101:AN$101,LTA!J$104:AN$104)</f>
        <v>86.15</v>
      </c>
      <c r="U35" s="37">
        <f>SUMPRODUCT(LTA!J35:AN35,LTA!J$102:AN$102,LTA!J$104:AN$104)</f>
        <v>116.06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-195</v>
      </c>
      <c r="AA35" s="75">
        <f>STOA!I35</f>
        <v>0</v>
      </c>
      <c r="AB35" s="75">
        <f>-STOA!O35</f>
        <v>-100</v>
      </c>
      <c r="AC35">
        <f t="shared" si="0"/>
        <v>11.601861917394823</v>
      </c>
      <c r="AD35">
        <f t="shared" si="1"/>
        <v>714.17249016751464</v>
      </c>
      <c r="AE35">
        <f>'IDT-1'!C35</f>
        <v>0</v>
      </c>
      <c r="AF35" s="24"/>
      <c r="AG35">
        <f t="shared" si="2"/>
        <v>714.17249016751464</v>
      </c>
      <c r="AI35" s="34">
        <f>PXIL!I35</f>
        <v>0</v>
      </c>
      <c r="AJ35" s="34">
        <f>PXIL!O35</f>
        <v>0</v>
      </c>
      <c r="AK35" s="34">
        <f>RTM_IEX!I35</f>
        <v>52.19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2.6129599999999997</v>
      </c>
      <c r="E36">
        <f>GT_NG!Q36</f>
        <v>8.5960031974420463</v>
      </c>
      <c r="F36">
        <f>GT_Spot!Q36</f>
        <v>0</v>
      </c>
      <c r="G36">
        <f>PPCL_NG!Q36</f>
        <v>25.78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50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528.27339806906855</v>
      </c>
      <c r="P36" s="36">
        <v>54.53</v>
      </c>
      <c r="Q36" s="36">
        <v>18.827459525094444</v>
      </c>
      <c r="R36" s="38">
        <v>25.9</v>
      </c>
      <c r="S36" s="38">
        <v>0</v>
      </c>
      <c r="T36" s="37">
        <f>SUMPRODUCT(LTA!J36:AN36,LTA!J$101:AN$101,LTA!J$104:AN$104)</f>
        <v>99.78</v>
      </c>
      <c r="U36" s="37">
        <f>SUMPRODUCT(LTA!J36:AN36,LTA!J$102:AN$102,LTA!J$104:AN$104)</f>
        <v>115.94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-215</v>
      </c>
      <c r="AA36" s="75">
        <f>STOA!I36</f>
        <v>0</v>
      </c>
      <c r="AB36" s="75">
        <f>-STOA!O36</f>
        <v>-100</v>
      </c>
      <c r="AC36">
        <f t="shared" si="0"/>
        <v>11.931536592457652</v>
      </c>
      <c r="AD36">
        <f t="shared" si="1"/>
        <v>711.12828419914752</v>
      </c>
      <c r="AE36">
        <f>'IDT-1'!C36</f>
        <v>0</v>
      </c>
      <c r="AF36" s="24"/>
      <c r="AG36">
        <f t="shared" si="2"/>
        <v>711.12828419914752</v>
      </c>
      <c r="AI36" s="34">
        <f>PXIL!I36</f>
        <v>0</v>
      </c>
      <c r="AJ36" s="34">
        <f>PXIL!O36</f>
        <v>0</v>
      </c>
      <c r="AK36" s="34">
        <f>RTM_IEX!I36</f>
        <v>62.82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2.6129599999999997</v>
      </c>
      <c r="E37">
        <f>GT_NG!Q37</f>
        <v>8.5960031974420463</v>
      </c>
      <c r="F37">
        <f>GT_Spot!Q37</f>
        <v>0</v>
      </c>
      <c r="G37">
        <f>PPCL_NG!Q37</f>
        <v>25.78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50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508.56336169170112</v>
      </c>
      <c r="P37" s="36">
        <v>54.53</v>
      </c>
      <c r="Q37" s="36">
        <v>18.827459525094444</v>
      </c>
      <c r="R37" s="38">
        <v>25.9</v>
      </c>
      <c r="S37" s="38">
        <v>0</v>
      </c>
      <c r="T37" s="37">
        <f>SUMPRODUCT(LTA!J37:AN37,LTA!J$101:AN$101,LTA!J$104:AN$104)</f>
        <v>105.30000000000001</v>
      </c>
      <c r="U37" s="37">
        <f>SUMPRODUCT(LTA!J37:AN37,LTA!J$102:AN$102,LTA!J$104:AN$104)</f>
        <v>113.94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-240</v>
      </c>
      <c r="AA37" s="75">
        <f>STOA!I37</f>
        <v>0</v>
      </c>
      <c r="AB37" s="75">
        <f>-STOA!O37</f>
        <v>-100</v>
      </c>
      <c r="AC37">
        <f t="shared" si="0"/>
        <v>12.2236254603917</v>
      </c>
      <c r="AD37">
        <f t="shared" si="1"/>
        <v>693.80615895384597</v>
      </c>
      <c r="AE37">
        <f>'IDT-1'!C37</f>
        <v>0</v>
      </c>
      <c r="AF37" s="24"/>
      <c r="AG37">
        <f t="shared" si="2"/>
        <v>693.80615895384597</v>
      </c>
      <c r="AI37" s="34">
        <f>PXIL!I37</f>
        <v>0</v>
      </c>
      <c r="AJ37" s="34">
        <f>PXIL!O37</f>
        <v>0</v>
      </c>
      <c r="AK37" s="34">
        <f>RTM_IEX!I37</f>
        <v>86.98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2.6129599999999997</v>
      </c>
      <c r="E38">
        <f>GT_NG!Q38</f>
        <v>8.5960031974420463</v>
      </c>
      <c r="F38">
        <f>GT_Spot!Q38</f>
        <v>0</v>
      </c>
      <c r="G38">
        <f>PPCL_NG!Q38</f>
        <v>25.78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50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506.79743747929973</v>
      </c>
      <c r="P38" s="36">
        <v>54.53</v>
      </c>
      <c r="Q38" s="36">
        <v>18.827459525094444</v>
      </c>
      <c r="R38" s="38">
        <v>25.9</v>
      </c>
      <c r="S38" s="38">
        <v>0</v>
      </c>
      <c r="T38" s="37">
        <f>SUMPRODUCT(LTA!J38:AN38,LTA!J$101:AN$101,LTA!J$104:AN$104)</f>
        <v>117.69</v>
      </c>
      <c r="U38" s="37">
        <f>SUMPRODUCT(LTA!J38:AN38,LTA!J$102:AN$102,LTA!J$104:AN$104)</f>
        <v>113.73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-250</v>
      </c>
      <c r="AA38" s="75">
        <f>STOA!I38</f>
        <v>0</v>
      </c>
      <c r="AB38" s="75">
        <f>-STOA!O38</f>
        <v>-100</v>
      </c>
      <c r="AC38">
        <f t="shared" si="0"/>
        <v>12.378530602544521</v>
      </c>
      <c r="AD38">
        <f t="shared" si="1"/>
        <v>691.16532959929179</v>
      </c>
      <c r="AE38">
        <f>'IDT-1'!C38</f>
        <v>0</v>
      </c>
      <c r="AF38" s="24"/>
      <c r="AG38">
        <f t="shared" si="2"/>
        <v>691.16532959929179</v>
      </c>
      <c r="AI38" s="34">
        <f>PXIL!I38</f>
        <v>0</v>
      </c>
      <c r="AJ38" s="34">
        <f>PXIL!O38</f>
        <v>0</v>
      </c>
      <c r="AK38" s="34">
        <f>RTM_IEX!I38</f>
        <v>84.08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2.6129599999999997</v>
      </c>
      <c r="E39">
        <f>GT_NG!Q39</f>
        <v>8.2454844006568155</v>
      </c>
      <c r="F39">
        <f>GT_Spot!Q39</f>
        <v>0</v>
      </c>
      <c r="G39">
        <f>PPCL_NG!Q39</f>
        <v>26.101611210568553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50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500.83529227929972</v>
      </c>
      <c r="P39" s="36">
        <v>54.53</v>
      </c>
      <c r="Q39" s="36">
        <v>18.827459525094444</v>
      </c>
      <c r="R39" s="38">
        <v>25.899999999999995</v>
      </c>
      <c r="S39" s="38">
        <v>0</v>
      </c>
      <c r="T39" s="37">
        <f>SUMPRODUCT(LTA!J39:AN39,LTA!J$101:AN$101,LTA!J$104:AN$104)</f>
        <v>119.48</v>
      </c>
      <c r="U39" s="37">
        <f>SUMPRODUCT(LTA!J39:AN39,LTA!J$102:AN$102,LTA!J$104:AN$104)</f>
        <v>114.19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-245</v>
      </c>
      <c r="AA39" s="75">
        <f>STOA!I39</f>
        <v>0</v>
      </c>
      <c r="AB39" s="75">
        <f>-STOA!O39</f>
        <v>-100</v>
      </c>
      <c r="AC39">
        <f t="shared" si="0"/>
        <v>12.403298700414837</v>
      </c>
      <c r="AD39">
        <f t="shared" si="1"/>
        <v>703.99950871520491</v>
      </c>
      <c r="AE39">
        <f>'IDT-1'!C39</f>
        <v>0</v>
      </c>
      <c r="AF39" s="24"/>
      <c r="AG39">
        <f t="shared" si="2"/>
        <v>703.99950871520491</v>
      </c>
      <c r="AI39" s="34">
        <f>PXIL!I39</f>
        <v>0</v>
      </c>
      <c r="AJ39" s="34">
        <f>PXIL!O39</f>
        <v>0</v>
      </c>
      <c r="AK39" s="34">
        <f>RTM_IEX!I39</f>
        <v>95.68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2.6129599999999997</v>
      </c>
      <c r="E40">
        <f>GT_NG!Q40</f>
        <v>8.2454844006568155</v>
      </c>
      <c r="F40">
        <f>GT_Spot!Q40</f>
        <v>0</v>
      </c>
      <c r="G40">
        <f>PPCL_NG!Q40</f>
        <v>26.101611210568553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50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498.05587986620367</v>
      </c>
      <c r="P40" s="36">
        <v>54.53</v>
      </c>
      <c r="Q40" s="36">
        <v>18.827459525094444</v>
      </c>
      <c r="R40" s="38">
        <v>25.899999999999995</v>
      </c>
      <c r="S40" s="38">
        <v>0</v>
      </c>
      <c r="T40" s="37">
        <f>SUMPRODUCT(LTA!J40:AN40,LTA!J$101:AN$101,LTA!J$104:AN$104)</f>
        <v>133.06</v>
      </c>
      <c r="U40" s="37">
        <f>SUMPRODUCT(LTA!J40:AN40,LTA!J$102:AN$102,LTA!J$104:AN$104)</f>
        <v>114.27000000000001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-235</v>
      </c>
      <c r="AA40" s="75">
        <f>STOA!I40</f>
        <v>0</v>
      </c>
      <c r="AB40" s="75">
        <f>-STOA!O40</f>
        <v>-100</v>
      </c>
      <c r="AC40">
        <f t="shared" si="0"/>
        <v>12.36776259595764</v>
      </c>
      <c r="AD40">
        <f t="shared" si="1"/>
        <v>720.08563240656588</v>
      </c>
      <c r="AE40">
        <f>'IDT-1'!C40</f>
        <v>0</v>
      </c>
      <c r="AF40" s="24"/>
      <c r="AG40">
        <f t="shared" si="2"/>
        <v>720.08563240656588</v>
      </c>
      <c r="AI40" s="34">
        <f>PXIL!I40</f>
        <v>0</v>
      </c>
      <c r="AJ40" s="34">
        <f>PXIL!O40</f>
        <v>0</v>
      </c>
      <c r="AK40" s="34">
        <f>RTM_IEX!I40</f>
        <v>90.85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2.6129599999999997</v>
      </c>
      <c r="E41">
        <f>GT_NG!Q41</f>
        <v>8.2454844006568155</v>
      </c>
      <c r="F41">
        <f>GT_Spot!Q41</f>
        <v>0</v>
      </c>
      <c r="G41">
        <f>PPCL_NG!Q41</f>
        <v>26.101611210568553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50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496.65151738524105</v>
      </c>
      <c r="P41" s="36">
        <v>54.53</v>
      </c>
      <c r="Q41" s="36">
        <v>18.827459525094444</v>
      </c>
      <c r="R41" s="38">
        <v>25.899999999999995</v>
      </c>
      <c r="S41" s="38">
        <v>0</v>
      </c>
      <c r="T41" s="37">
        <f>SUMPRODUCT(LTA!J41:AN41,LTA!J$101:AN$101,LTA!J$104:AN$104)</f>
        <v>148.82999999999998</v>
      </c>
      <c r="U41" s="37">
        <f>SUMPRODUCT(LTA!J41:AN41,LTA!J$102:AN$102,LTA!J$104:AN$104)</f>
        <v>114.37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-215</v>
      </c>
      <c r="AA41" s="75">
        <f>STOA!I41</f>
        <v>0</v>
      </c>
      <c r="AB41" s="75">
        <f>-STOA!O41</f>
        <v>-100</v>
      </c>
      <c r="AC41">
        <f t="shared" si="0"/>
        <v>11.943233655681263</v>
      </c>
      <c r="AD41">
        <f t="shared" si="1"/>
        <v>712.44579886587962</v>
      </c>
      <c r="AE41">
        <f>'IDT-1'!C41</f>
        <v>0</v>
      </c>
      <c r="AF41" s="24"/>
      <c r="AG41">
        <f t="shared" si="2"/>
        <v>712.44579886587962</v>
      </c>
      <c r="AI41" s="34">
        <f>PXIL!I41</f>
        <v>0</v>
      </c>
      <c r="AJ41" s="34">
        <f>PXIL!O41</f>
        <v>0</v>
      </c>
      <c r="AK41" s="34">
        <f>RTM_IEX!I41</f>
        <v>48.32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2.6129599999999997</v>
      </c>
      <c r="E42">
        <f>GT_NG!Q42</f>
        <v>8.2454844006568155</v>
      </c>
      <c r="F42">
        <f>GT_Spot!Q42</f>
        <v>0</v>
      </c>
      <c r="G42">
        <f>PPCL_NG!Q42</f>
        <v>26.101611210568553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50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501.72196038408146</v>
      </c>
      <c r="P42" s="36">
        <v>54.53</v>
      </c>
      <c r="Q42" s="36">
        <v>18.827459525094444</v>
      </c>
      <c r="R42" s="38">
        <v>25.899999999999995</v>
      </c>
      <c r="S42" s="38">
        <v>0</v>
      </c>
      <c r="T42" s="37">
        <f>SUMPRODUCT(LTA!J42:AN42,LTA!J$101:AN$101,LTA!J$104:AN$104)</f>
        <v>160.51</v>
      </c>
      <c r="U42" s="37">
        <f>SUMPRODUCT(LTA!J42:AN42,LTA!J$102:AN$102,LTA!J$104:AN$104)</f>
        <v>114.27000000000001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-205</v>
      </c>
      <c r="AA42" s="75">
        <f>STOA!I42</f>
        <v>0</v>
      </c>
      <c r="AB42" s="75">
        <f>-STOA!O42</f>
        <v>-100</v>
      </c>
      <c r="AC42">
        <f t="shared" si="0"/>
        <v>11.915880278849103</v>
      </c>
      <c r="AD42">
        <f t="shared" si="1"/>
        <v>729.45359524155197</v>
      </c>
      <c r="AE42">
        <f>'IDT-1'!C42</f>
        <v>0</v>
      </c>
      <c r="AF42" s="24"/>
      <c r="AG42">
        <f t="shared" si="2"/>
        <v>729.45359524155197</v>
      </c>
      <c r="AI42" s="34">
        <f>PXIL!I42</f>
        <v>0</v>
      </c>
      <c r="AJ42" s="34">
        <f>PXIL!O42</f>
        <v>0</v>
      </c>
      <c r="AK42" s="34">
        <f>RTM_IEX!I42</f>
        <v>38.65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2.6129599999999997</v>
      </c>
      <c r="E43">
        <f>GT_NG!Q43</f>
        <v>8.2454844006568155</v>
      </c>
      <c r="F43">
        <f>GT_Spot!Q43</f>
        <v>0</v>
      </c>
      <c r="G43">
        <f>PPCL_NG!Q43</f>
        <v>26.101611210568553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40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564.27062354341945</v>
      </c>
      <c r="P43" s="36">
        <v>54.53</v>
      </c>
      <c r="Q43" s="36">
        <v>18.827459525094444</v>
      </c>
      <c r="R43" s="38">
        <v>25.899999999999995</v>
      </c>
      <c r="S43" s="38">
        <v>0</v>
      </c>
      <c r="T43" s="37">
        <f>SUMPRODUCT(LTA!J43:AN43,LTA!J$101:AN$101,LTA!J$104:AN$104)</f>
        <v>162.69999999999999</v>
      </c>
      <c r="U43" s="37">
        <f>SUMPRODUCT(LTA!J43:AN43,LTA!J$102:AN$102,LTA!J$104:AN$104)</f>
        <v>114.15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-205</v>
      </c>
      <c r="AA43" s="75">
        <f>STOA!I43</f>
        <v>0</v>
      </c>
      <c r="AB43" s="75">
        <f>-STOA!O43</f>
        <v>-100</v>
      </c>
      <c r="AC43">
        <f t="shared" si="0"/>
        <v>12.05640451465128</v>
      </c>
      <c r="AD43">
        <f t="shared" si="1"/>
        <v>745.2817341650881</v>
      </c>
      <c r="AE43">
        <f>'IDT-1'!C43</f>
        <v>0</v>
      </c>
      <c r="AF43" s="24"/>
      <c r="AG43">
        <f t="shared" si="2"/>
        <v>745.2817341650881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2.6129599999999997</v>
      </c>
      <c r="E44">
        <f>GT_NG!Q44</f>
        <v>8.2454844006568155</v>
      </c>
      <c r="F44">
        <f>GT_Spot!Q44</f>
        <v>0</v>
      </c>
      <c r="G44">
        <f>PPCL_NG!Q44</f>
        <v>25.457126983147109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40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565.30151595845939</v>
      </c>
      <c r="P44" s="36">
        <v>54.53</v>
      </c>
      <c r="Q44" s="36">
        <v>18.827459525094444</v>
      </c>
      <c r="R44" s="38">
        <v>25.899999999999995</v>
      </c>
      <c r="S44" s="38">
        <v>0</v>
      </c>
      <c r="T44" s="37">
        <f>SUMPRODUCT(LTA!J44:AN44,LTA!J$101:AN$101,LTA!J$104:AN$104)</f>
        <v>176.37</v>
      </c>
      <c r="U44" s="37">
        <f>SUMPRODUCT(LTA!J44:AN44,LTA!J$102:AN$102,LTA!J$104:AN$104)</f>
        <v>114.13000000000001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-195</v>
      </c>
      <c r="AA44" s="75">
        <f>STOA!I44</f>
        <v>0</v>
      </c>
      <c r="AB44" s="75">
        <f>-STOA!O44</f>
        <v>-100</v>
      </c>
      <c r="AC44">
        <f t="shared" si="0"/>
        <v>12.091143631480367</v>
      </c>
      <c r="AD44">
        <f t="shared" si="1"/>
        <v>769.28340323587747</v>
      </c>
      <c r="AE44">
        <f>'IDT-1'!C44</f>
        <v>0</v>
      </c>
      <c r="AF44" s="24"/>
      <c r="AG44">
        <f t="shared" si="2"/>
        <v>769.28340323587747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2.6129599999999997</v>
      </c>
      <c r="E45">
        <f>GT_NG!Q45</f>
        <v>8.2454844006568155</v>
      </c>
      <c r="F45">
        <f>GT_Spot!Q45</f>
        <v>0</v>
      </c>
      <c r="G45">
        <f>PPCL_NG!Q45</f>
        <v>25.457126983147109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40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560.94016842045926</v>
      </c>
      <c r="P45" s="36">
        <v>54.53</v>
      </c>
      <c r="Q45" s="36">
        <v>18.827459525094444</v>
      </c>
      <c r="R45" s="38">
        <v>25.899999999999995</v>
      </c>
      <c r="S45" s="38">
        <v>0</v>
      </c>
      <c r="T45" s="37">
        <f>SUMPRODUCT(LTA!J45:AN45,LTA!J$101:AN$101,LTA!J$104:AN$104)</f>
        <v>193.08</v>
      </c>
      <c r="U45" s="37">
        <f>SUMPRODUCT(LTA!J45:AN45,LTA!J$102:AN$102,LTA!J$104:AN$104)</f>
        <v>112.24000000000001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-200</v>
      </c>
      <c r="AA45" s="75">
        <f>STOA!I45</f>
        <v>0</v>
      </c>
      <c r="AB45" s="75">
        <f>-STOA!O45</f>
        <v>-100</v>
      </c>
      <c r="AC45">
        <f t="shared" si="0"/>
        <v>12.499754410756944</v>
      </c>
      <c r="AD45">
        <f t="shared" si="1"/>
        <v>805.26344491860073</v>
      </c>
      <c r="AE45">
        <f>'IDT-1'!C45</f>
        <v>0</v>
      </c>
      <c r="AF45" s="24"/>
      <c r="AG45">
        <f t="shared" si="2"/>
        <v>805.26344491860073</v>
      </c>
      <c r="AI45" s="34">
        <f>PXIL!I45</f>
        <v>0</v>
      </c>
      <c r="AJ45" s="34">
        <f>PXIL!O45</f>
        <v>0</v>
      </c>
      <c r="AK45" s="34">
        <f>RTM_IEX!I45</f>
        <v>30.93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2.6129599999999997</v>
      </c>
      <c r="E46">
        <f>GT_NG!Q46</f>
        <v>8.2454844006568155</v>
      </c>
      <c r="F46">
        <f>GT_Spot!Q46</f>
        <v>0</v>
      </c>
      <c r="G46">
        <f>PPCL_NG!Q46</f>
        <v>25.46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40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545.46784669735314</v>
      </c>
      <c r="P46" s="36">
        <v>54.53</v>
      </c>
      <c r="Q46" s="36">
        <v>18.827459525094444</v>
      </c>
      <c r="R46" s="38">
        <v>25.899999999999995</v>
      </c>
      <c r="S46" s="38">
        <v>0</v>
      </c>
      <c r="T46" s="37">
        <f>SUMPRODUCT(LTA!J46:AN46,LTA!J$101:AN$101,LTA!J$104:AN$104)</f>
        <v>204.58</v>
      </c>
      <c r="U46" s="37">
        <f>SUMPRODUCT(LTA!J46:AN46,LTA!J$102:AN$102,LTA!J$104:AN$104)</f>
        <v>112.25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-195</v>
      </c>
      <c r="AA46" s="75">
        <f>STOA!I46</f>
        <v>0</v>
      </c>
      <c r="AB46" s="75">
        <f>-STOA!O46</f>
        <v>-100</v>
      </c>
      <c r="AC46">
        <f t="shared" si="0"/>
        <v>12.48854462453094</v>
      </c>
      <c r="AD46">
        <f t="shared" si="1"/>
        <v>814.04520599857358</v>
      </c>
      <c r="AE46">
        <f>'IDT-1'!C46</f>
        <v>0</v>
      </c>
      <c r="AF46" s="24"/>
      <c r="AG46">
        <f t="shared" si="2"/>
        <v>814.04520599857358</v>
      </c>
      <c r="AI46" s="34">
        <f>PXIL!I46</f>
        <v>0</v>
      </c>
      <c r="AJ46" s="34">
        <f>PXIL!O46</f>
        <v>0</v>
      </c>
      <c r="AK46" s="34">
        <f>RTM_IEX!I46</f>
        <v>38.659999999999997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2.6129599999999997</v>
      </c>
      <c r="E47">
        <f>GT_NG!Q47</f>
        <v>8.2454844006568155</v>
      </c>
      <c r="F47">
        <f>GT_Spot!Q47</f>
        <v>0</v>
      </c>
      <c r="G47">
        <f>PPCL_NG!Q47</f>
        <v>25.46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40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574.1786297443889</v>
      </c>
      <c r="P47" s="36">
        <v>54.53</v>
      </c>
      <c r="Q47" s="36">
        <v>18.827459525094444</v>
      </c>
      <c r="R47" s="38">
        <v>25.899999999999995</v>
      </c>
      <c r="S47" s="38">
        <v>0</v>
      </c>
      <c r="T47" s="37">
        <f>SUMPRODUCT(LTA!J47:AN47,LTA!J$101:AN$101,LTA!J$104:AN$104)</f>
        <v>225.99</v>
      </c>
      <c r="U47" s="37">
        <f>SUMPRODUCT(LTA!J47:AN47,LTA!J$102:AN$102,LTA!J$104:AN$104)</f>
        <v>112.46000000000001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-190</v>
      </c>
      <c r="AA47" s="75">
        <f>STOA!I47</f>
        <v>0</v>
      </c>
      <c r="AB47" s="75">
        <f>-STOA!O47</f>
        <v>-100</v>
      </c>
      <c r="AC47">
        <f t="shared" si="0"/>
        <v>12.813200703399737</v>
      </c>
      <c r="AD47">
        <f t="shared" si="1"/>
        <v>800.39133296674038</v>
      </c>
      <c r="AE47">
        <f>'IDT-1'!C47</f>
        <v>0</v>
      </c>
      <c r="AF47" s="24"/>
      <c r="AG47">
        <f t="shared" si="2"/>
        <v>800.39133296674038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2.6129599999999997</v>
      </c>
      <c r="E48">
        <f>GT_NG!Q48</f>
        <v>8.2454844006568155</v>
      </c>
      <c r="F48">
        <f>GT_Spot!Q48</f>
        <v>0</v>
      </c>
      <c r="G48">
        <f>PPCL_NG!Q48</f>
        <v>25.46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40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584.29423588223904</v>
      </c>
      <c r="P48" s="36">
        <v>54.53</v>
      </c>
      <c r="Q48" s="36">
        <v>18.827459525094444</v>
      </c>
      <c r="R48" s="38">
        <v>25.899999999999995</v>
      </c>
      <c r="S48" s="38">
        <v>0</v>
      </c>
      <c r="T48" s="37">
        <f>SUMPRODUCT(LTA!J48:AN48,LTA!J$101:AN$101,LTA!J$104:AN$104)</f>
        <v>228.26000000000002</v>
      </c>
      <c r="U48" s="37">
        <f>SUMPRODUCT(LTA!J48:AN48,LTA!J$102:AN$102,LTA!J$104:AN$104)</f>
        <v>112.68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-185</v>
      </c>
      <c r="AA48" s="75">
        <f>STOA!I48</f>
        <v>0</v>
      </c>
      <c r="AB48" s="75">
        <f>-STOA!O48</f>
        <v>-100</v>
      </c>
      <c r="AC48">
        <f t="shared" si="0"/>
        <v>12.879739399801842</v>
      </c>
      <c r="AD48">
        <f t="shared" si="1"/>
        <v>817.93040040818869</v>
      </c>
      <c r="AE48">
        <f>'IDT-1'!C48</f>
        <v>0</v>
      </c>
      <c r="AF48" s="24"/>
      <c r="AG48">
        <f t="shared" si="2"/>
        <v>817.93040040818869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2.6129599999999997</v>
      </c>
      <c r="E49">
        <f>GT_NG!Q49</f>
        <v>8.2454844006568155</v>
      </c>
      <c r="F49">
        <f>GT_Spot!Q49</f>
        <v>0</v>
      </c>
      <c r="G49">
        <f>PPCL_NG!Q49</f>
        <v>25.46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25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579.83587475090656</v>
      </c>
      <c r="P49" s="36">
        <v>54.53</v>
      </c>
      <c r="Q49" s="36">
        <v>18.827459525094444</v>
      </c>
      <c r="R49" s="38">
        <v>25.899999999999995</v>
      </c>
      <c r="S49" s="38">
        <v>0</v>
      </c>
      <c r="T49" s="37">
        <f>SUMPRODUCT(LTA!J49:AN49,LTA!J$101:AN$101,LTA!J$104:AN$104)</f>
        <v>234.46</v>
      </c>
      <c r="U49" s="37">
        <f>SUMPRODUCT(LTA!J49:AN49,LTA!J$102:AN$102,LTA!J$104:AN$104)</f>
        <v>113.78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-180</v>
      </c>
      <c r="AA49" s="75">
        <f>STOA!I49</f>
        <v>0</v>
      </c>
      <c r="AB49" s="75">
        <f>-STOA!O49</f>
        <v>-100</v>
      </c>
      <c r="AC49">
        <f t="shared" si="0"/>
        <v>12.462011358569278</v>
      </c>
      <c r="AD49">
        <f t="shared" si="1"/>
        <v>841.18976731808857</v>
      </c>
      <c r="AE49">
        <f>'IDT-1'!C49</f>
        <v>0</v>
      </c>
      <c r="AF49" s="24"/>
      <c r="AG49">
        <f t="shared" si="2"/>
        <v>841.18976731808857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2.6129599999999997</v>
      </c>
      <c r="E50">
        <f>GT_NG!Q50</f>
        <v>8.2454844006568155</v>
      </c>
      <c r="F50">
        <f>GT_Spot!Q50</f>
        <v>0</v>
      </c>
      <c r="G50">
        <f>PPCL_NG!Q50</f>
        <v>25.46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25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572.59598844631944</v>
      </c>
      <c r="P50" s="36">
        <v>54.53</v>
      </c>
      <c r="Q50" s="36">
        <v>18.827459525094444</v>
      </c>
      <c r="R50" s="38">
        <v>25.899999999999995</v>
      </c>
      <c r="S50" s="38">
        <v>0</v>
      </c>
      <c r="T50" s="37">
        <f>SUMPRODUCT(LTA!J50:AN50,LTA!J$101:AN$101,LTA!J$104:AN$104)</f>
        <v>225.56</v>
      </c>
      <c r="U50" s="37">
        <f>SUMPRODUCT(LTA!J50:AN50,LTA!J$102:AN$102,LTA!J$104:AN$104)</f>
        <v>114.08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-180</v>
      </c>
      <c r="AA50" s="75">
        <f>STOA!I50</f>
        <v>0</v>
      </c>
      <c r="AB50" s="75">
        <f>-STOA!O50</f>
        <v>-100</v>
      </c>
      <c r="AC50">
        <f t="shared" si="0"/>
        <v>12.322620359088912</v>
      </c>
      <c r="AD50">
        <f t="shared" si="1"/>
        <v>825.4892720129817</v>
      </c>
      <c r="AE50">
        <f>'IDT-1'!C50</f>
        <v>0</v>
      </c>
      <c r="AF50" s="24"/>
      <c r="AG50">
        <f t="shared" si="2"/>
        <v>825.4892720129817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2.6129599999999997</v>
      </c>
      <c r="E51">
        <f>GT_NG!Q51</f>
        <v>8.2454844006568155</v>
      </c>
      <c r="F51">
        <f>GT_Spot!Q51</f>
        <v>0</v>
      </c>
      <c r="G51">
        <f>PPCL_NG!Q51</f>
        <v>25.46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25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523.93556130293234</v>
      </c>
      <c r="P51" s="36">
        <v>54.53</v>
      </c>
      <c r="Q51" s="36">
        <v>18.827459525094444</v>
      </c>
      <c r="R51" s="38">
        <v>25.899999999999995</v>
      </c>
      <c r="S51" s="38">
        <v>0</v>
      </c>
      <c r="T51" s="37">
        <f>SUMPRODUCT(LTA!J51:AN51,LTA!J$101:AN$101,LTA!J$104:AN$104)</f>
        <v>229.22</v>
      </c>
      <c r="U51" s="37">
        <f>SUMPRODUCT(LTA!J51:AN51,LTA!J$102:AN$102,LTA!J$104:AN$104)</f>
        <v>110.49000000000001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-160</v>
      </c>
      <c r="AA51" s="75">
        <f>STOA!I51</f>
        <v>0</v>
      </c>
      <c r="AB51" s="75">
        <f>-STOA!O51</f>
        <v>-100</v>
      </c>
      <c r="AC51">
        <f t="shared" si="0"/>
        <v>11.717462049783199</v>
      </c>
      <c r="AD51">
        <f t="shared" si="1"/>
        <v>797.50400317890046</v>
      </c>
      <c r="AE51">
        <f>'IDT-1'!C51</f>
        <v>0</v>
      </c>
      <c r="AF51" s="24"/>
      <c r="AG51">
        <f t="shared" si="2"/>
        <v>797.50400317890046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2.6129599999999997</v>
      </c>
      <c r="E52">
        <f>GT_NG!Q52</f>
        <v>8.2454844006568155</v>
      </c>
      <c r="F52">
        <f>GT_Spot!Q52</f>
        <v>0</v>
      </c>
      <c r="G52">
        <f>PPCL_NG!Q52</f>
        <v>25.46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25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519.93917705373099</v>
      </c>
      <c r="P52" s="36">
        <v>54.53</v>
      </c>
      <c r="Q52" s="36">
        <v>18.827459525094444</v>
      </c>
      <c r="R52" s="38">
        <v>25.899999999999995</v>
      </c>
      <c r="S52" s="38">
        <v>0</v>
      </c>
      <c r="T52" s="37">
        <f>SUMPRODUCT(LTA!J52:AN52,LTA!J$101:AN$101,LTA!J$104:AN$104)</f>
        <v>229.94</v>
      </c>
      <c r="U52" s="37">
        <f>SUMPRODUCT(LTA!J52:AN52,LTA!J$102:AN$102,LTA!J$104:AN$104)</f>
        <v>110.49000000000001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-160</v>
      </c>
      <c r="AA52" s="75">
        <f>STOA!I52</f>
        <v>0</v>
      </c>
      <c r="AB52" s="75">
        <f>-STOA!O52</f>
        <v>-100</v>
      </c>
      <c r="AC52">
        <f t="shared" si="0"/>
        <v>11.688629868390228</v>
      </c>
      <c r="AD52">
        <f t="shared" si="1"/>
        <v>794.25645111109213</v>
      </c>
      <c r="AE52">
        <f>'IDT-1'!C52</f>
        <v>0</v>
      </c>
      <c r="AF52" s="24"/>
      <c r="AG52">
        <f t="shared" si="2"/>
        <v>794.25645111109213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2.6129599999999997</v>
      </c>
      <c r="E53">
        <f>GT_NG!Q53</f>
        <v>8.5274180655475611</v>
      </c>
      <c r="F53">
        <f>GT_Spot!Q53</f>
        <v>0</v>
      </c>
      <c r="G53">
        <f>PPCL_NG!Q53</f>
        <v>25.46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25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519.93780024267915</v>
      </c>
      <c r="P53" s="36">
        <v>54.53</v>
      </c>
      <c r="Q53" s="36">
        <v>18.827459525094444</v>
      </c>
      <c r="R53" s="38">
        <v>25.899999999999995</v>
      </c>
      <c r="S53" s="38">
        <v>0</v>
      </c>
      <c r="T53" s="37">
        <f>SUMPRODUCT(LTA!J53:AN53,LTA!J$101:AN$101,LTA!J$104:AN$104)</f>
        <v>236.75</v>
      </c>
      <c r="U53" s="37">
        <f>SUMPRODUCT(LTA!J53:AN53,LTA!J$102:AN$102,LTA!J$104:AN$104)</f>
        <v>110.53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-170</v>
      </c>
      <c r="AA53" s="75">
        <f>STOA!I53</f>
        <v>0</v>
      </c>
      <c r="AB53" s="75">
        <f>-STOA!O53</f>
        <v>-100</v>
      </c>
      <c r="AC53">
        <f t="shared" si="0"/>
        <v>12.018800043925964</v>
      </c>
      <c r="AD53">
        <f t="shared" si="1"/>
        <v>811.35683778939529</v>
      </c>
      <c r="AE53">
        <f>'IDT-1'!C53</f>
        <v>0</v>
      </c>
      <c r="AF53" s="24"/>
      <c r="AG53">
        <f t="shared" si="2"/>
        <v>811.35683778939529</v>
      </c>
      <c r="AI53" s="34">
        <f>PXIL!I53</f>
        <v>0</v>
      </c>
      <c r="AJ53" s="34">
        <f>PXIL!O53</f>
        <v>0</v>
      </c>
      <c r="AK53" s="34">
        <f>RTM_IEX!I53</f>
        <v>20.3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2.6129599999999997</v>
      </c>
      <c r="E54">
        <f>GT_NG!Q54</f>
        <v>8.5274180655475611</v>
      </c>
      <c r="F54">
        <f>GT_Spot!Q54</f>
        <v>0</v>
      </c>
      <c r="G54">
        <f>PPCL_NG!Q54</f>
        <v>25.46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25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519.93887653871525</v>
      </c>
      <c r="P54" s="36">
        <v>54.53</v>
      </c>
      <c r="Q54" s="36">
        <v>18.827459525094444</v>
      </c>
      <c r="R54" s="38">
        <v>25.899999999999995</v>
      </c>
      <c r="S54" s="38">
        <v>0</v>
      </c>
      <c r="T54" s="37">
        <f>SUMPRODUCT(LTA!J54:AN54,LTA!J$101:AN$101,LTA!J$104:AN$104)</f>
        <v>236.45</v>
      </c>
      <c r="U54" s="37">
        <f>SUMPRODUCT(LTA!J54:AN54,LTA!J$102:AN$102,LTA!J$104:AN$104)</f>
        <v>110.58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-180</v>
      </c>
      <c r="AA54" s="75">
        <f>STOA!I54</f>
        <v>0</v>
      </c>
      <c r="AB54" s="75">
        <f>-STOA!O54</f>
        <v>-100</v>
      </c>
      <c r="AC54">
        <f t="shared" si="0"/>
        <v>12.164878790553033</v>
      </c>
      <c r="AD54">
        <f t="shared" si="1"/>
        <v>807.72183533880411</v>
      </c>
      <c r="AE54">
        <f>'IDT-1'!C54</f>
        <v>0</v>
      </c>
      <c r="AF54" s="24"/>
      <c r="AG54">
        <f t="shared" si="2"/>
        <v>807.72183533880411</v>
      </c>
      <c r="AI54" s="34">
        <f>PXIL!I54</f>
        <v>0</v>
      </c>
      <c r="AJ54" s="34">
        <f>PXIL!O54</f>
        <v>0</v>
      </c>
      <c r="AK54" s="34">
        <f>RTM_IEX!I54</f>
        <v>27.06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2.6129599999999997</v>
      </c>
      <c r="E55">
        <f>GT_NG!Q55</f>
        <v>8.5274180655475611</v>
      </c>
      <c r="F55">
        <f>GT_Spot!Q55</f>
        <v>0</v>
      </c>
      <c r="G55">
        <f>PPCL_NG!Q55</f>
        <v>25.46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25.001702881275115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521.29397902624396</v>
      </c>
      <c r="P55" s="36">
        <v>54.53</v>
      </c>
      <c r="Q55" s="36">
        <v>18.827459525094444</v>
      </c>
      <c r="R55" s="38">
        <v>25.899999999999995</v>
      </c>
      <c r="S55" s="38">
        <v>0</v>
      </c>
      <c r="T55" s="37">
        <f>SUMPRODUCT(LTA!J55:AN55,LTA!J$101:AN$101,LTA!J$104:AN$104)</f>
        <v>244.02</v>
      </c>
      <c r="U55" s="37">
        <f>SUMPRODUCT(LTA!J55:AN55,LTA!J$102:AN$102,LTA!J$104:AN$104)</f>
        <v>110.64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-190</v>
      </c>
      <c r="AA55" s="75">
        <f>STOA!I55</f>
        <v>0</v>
      </c>
      <c r="AB55" s="75">
        <f>-STOA!O55</f>
        <v>-100</v>
      </c>
      <c r="AC55">
        <f t="shared" si="0"/>
        <v>12.09461595302046</v>
      </c>
      <c r="AD55">
        <f t="shared" si="1"/>
        <v>779.71890354514051</v>
      </c>
      <c r="AE55">
        <f>'IDT-1'!C55</f>
        <v>0</v>
      </c>
      <c r="AF55" s="24"/>
      <c r="AG55">
        <f t="shared" si="2"/>
        <v>779.71890354514051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2.6129599999999997</v>
      </c>
      <c r="E56">
        <f>GT_NG!Q56</f>
        <v>8.5274180655475611</v>
      </c>
      <c r="F56">
        <f>GT_Spot!Q56</f>
        <v>0</v>
      </c>
      <c r="G56">
        <f>PPCL_NG!Q56</f>
        <v>25.46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25.001702881275115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497.13145127027923</v>
      </c>
      <c r="P56" s="36">
        <v>54.53</v>
      </c>
      <c r="Q56" s="36">
        <v>18.827459525094444</v>
      </c>
      <c r="R56" s="38">
        <v>25.899999999999995</v>
      </c>
      <c r="S56" s="38">
        <v>0</v>
      </c>
      <c r="T56" s="37">
        <f>SUMPRODUCT(LTA!J56:AN56,LTA!J$101:AN$101,LTA!J$104:AN$104)</f>
        <v>240.93</v>
      </c>
      <c r="U56" s="37">
        <f>SUMPRODUCT(LTA!J56:AN56,LTA!J$102:AN$102,LTA!J$104:AN$104)</f>
        <v>110.72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-180</v>
      </c>
      <c r="AA56" s="75">
        <f>STOA!I56</f>
        <v>0</v>
      </c>
      <c r="AB56" s="75">
        <f>-STOA!O56</f>
        <v>-100</v>
      </c>
      <c r="AC56">
        <f t="shared" si="0"/>
        <v>11.766716433546019</v>
      </c>
      <c r="AD56">
        <f t="shared" si="1"/>
        <v>762.87427530865034</v>
      </c>
      <c r="AE56">
        <f>'IDT-1'!C56</f>
        <v>0</v>
      </c>
      <c r="AF56" s="24"/>
      <c r="AG56">
        <f t="shared" si="2"/>
        <v>762.87427530865034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2.6129599999999997</v>
      </c>
      <c r="E57">
        <f>GT_NG!Q57</f>
        <v>8.5274180655475611</v>
      </c>
      <c r="F57">
        <f>GT_Spot!Q57</f>
        <v>0</v>
      </c>
      <c r="G57">
        <f>PPCL_NG!Q57</f>
        <v>25.46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25.001702881275115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493.89823593343499</v>
      </c>
      <c r="P57" s="36">
        <v>54.53</v>
      </c>
      <c r="Q57" s="36">
        <v>18.827459525094444</v>
      </c>
      <c r="R57" s="38">
        <v>25.899999999999995</v>
      </c>
      <c r="S57" s="38">
        <v>0</v>
      </c>
      <c r="T57" s="37">
        <f>SUMPRODUCT(LTA!J57:AN57,LTA!J$101:AN$101,LTA!J$104:AN$104)</f>
        <v>236.26000000000002</v>
      </c>
      <c r="U57" s="37">
        <f>SUMPRODUCT(LTA!J57:AN57,LTA!J$102:AN$102,LTA!J$104:AN$104)</f>
        <v>110.88000000000001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-175</v>
      </c>
      <c r="AA57" s="75">
        <f>STOA!I57</f>
        <v>0</v>
      </c>
      <c r="AB57" s="75">
        <f>-STOA!O57</f>
        <v>-100</v>
      </c>
      <c r="AC57">
        <f t="shared" si="0"/>
        <v>11.654185500970812</v>
      </c>
      <c r="AD57">
        <f t="shared" si="1"/>
        <v>760.24359090438122</v>
      </c>
      <c r="AE57">
        <f>'IDT-1'!C57</f>
        <v>0</v>
      </c>
      <c r="AF57" s="24"/>
      <c r="AG57">
        <f t="shared" si="2"/>
        <v>760.24359090438122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2.6129599999999997</v>
      </c>
      <c r="E58">
        <f>GT_NG!Q58</f>
        <v>8.5274180655475611</v>
      </c>
      <c r="F58">
        <f>GT_Spot!Q58</f>
        <v>0</v>
      </c>
      <c r="G58">
        <f>PPCL_NG!Q58</f>
        <v>25.46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25.001702881275115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493.89802990315025</v>
      </c>
      <c r="P58" s="36">
        <v>54.53</v>
      </c>
      <c r="Q58" s="36">
        <v>18.827459525094444</v>
      </c>
      <c r="R58" s="38">
        <v>25.899999999999995</v>
      </c>
      <c r="S58" s="38">
        <v>0</v>
      </c>
      <c r="T58" s="37">
        <f>SUMPRODUCT(LTA!J58:AN58,LTA!J$101:AN$101,LTA!J$104:AN$104)</f>
        <v>230.69</v>
      </c>
      <c r="U58" s="37">
        <f>SUMPRODUCT(LTA!J58:AN58,LTA!J$102:AN$102,LTA!J$104:AN$104)</f>
        <v>111.19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-170</v>
      </c>
      <c r="AA58" s="75">
        <f>STOA!I58</f>
        <v>0</v>
      </c>
      <c r="AB58" s="75">
        <f>-STOA!O58</f>
        <v>-100</v>
      </c>
      <c r="AC58">
        <f t="shared" si="0"/>
        <v>11.563505050293328</v>
      </c>
      <c r="AD58">
        <f t="shared" si="1"/>
        <v>760.07406532477398</v>
      </c>
      <c r="AE58">
        <f>'IDT-1'!C58</f>
        <v>0</v>
      </c>
      <c r="AF58" s="24"/>
      <c r="AG58">
        <f t="shared" si="2"/>
        <v>760.07406532477398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2.6129599999999997</v>
      </c>
      <c r="E59">
        <f>GT_NG!Q59</f>
        <v>8.5274180655475611</v>
      </c>
      <c r="F59">
        <f>GT_Spot!Q59</f>
        <v>0</v>
      </c>
      <c r="G59">
        <f>PPCL_NG!Q59</f>
        <v>25.78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25.001702881275115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498.3129952180098</v>
      </c>
      <c r="P59" s="36">
        <v>54.53</v>
      </c>
      <c r="Q59" s="36">
        <v>18.827459525094444</v>
      </c>
      <c r="R59" s="38">
        <v>25.899999999999995</v>
      </c>
      <c r="S59" s="38">
        <v>0</v>
      </c>
      <c r="T59" s="37">
        <f>SUMPRODUCT(LTA!J59:AN59,LTA!J$101:AN$101,LTA!J$104:AN$104)</f>
        <v>216.20000000000002</v>
      </c>
      <c r="U59" s="37">
        <f>SUMPRODUCT(LTA!J59:AN59,LTA!J$102:AN$102,LTA!J$104:AN$104)</f>
        <v>111.53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-160</v>
      </c>
      <c r="AA59" s="75">
        <f>STOA!I59</f>
        <v>0</v>
      </c>
      <c r="AB59" s="75">
        <f>-STOA!O59</f>
        <v>-100</v>
      </c>
      <c r="AC59">
        <f t="shared" si="0"/>
        <v>11.498409000108484</v>
      </c>
      <c r="AD59">
        <f t="shared" si="1"/>
        <v>748.72412668981838</v>
      </c>
      <c r="AE59">
        <f>'IDT-1'!C59</f>
        <v>0</v>
      </c>
      <c r="AF59" s="24"/>
      <c r="AG59">
        <f t="shared" si="2"/>
        <v>748.72412668981838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-12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2.6129599999999997</v>
      </c>
      <c r="E60">
        <f>GT_NG!Q60</f>
        <v>8.5274180655475611</v>
      </c>
      <c r="F60">
        <f>GT_Spot!Q60</f>
        <v>0</v>
      </c>
      <c r="G60">
        <f>PPCL_NG!Q60</f>
        <v>25.78</v>
      </c>
      <c r="H60">
        <f>PPCL_Spot!Q60</f>
        <v>0</v>
      </c>
      <c r="I60">
        <f>Bawana_NG!Q60</f>
        <v>57.600000000000016</v>
      </c>
      <c r="J60">
        <f>Bawana_RLNG!Q60</f>
        <v>0</v>
      </c>
      <c r="K60">
        <f>Bawana_Spot!Q60</f>
        <v>25.001702881275115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498.31399383713489</v>
      </c>
      <c r="P60" s="36">
        <v>54.53</v>
      </c>
      <c r="Q60" s="36">
        <v>18.827459525094444</v>
      </c>
      <c r="R60" s="38">
        <v>25.899999999999995</v>
      </c>
      <c r="S60" s="38">
        <v>0</v>
      </c>
      <c r="T60" s="37">
        <f>SUMPRODUCT(LTA!J60:AN60,LTA!J$101:AN$101,LTA!J$104:AN$104)</f>
        <v>208.73</v>
      </c>
      <c r="U60" s="37">
        <f>SUMPRODUCT(LTA!J60:AN60,LTA!J$102:AN$102,LTA!J$104:AN$104)</f>
        <v>111.54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-140</v>
      </c>
      <c r="AA60" s="75">
        <f>STOA!I60</f>
        <v>0</v>
      </c>
      <c r="AB60" s="75">
        <f>-STOA!O60</f>
        <v>-100</v>
      </c>
      <c r="AC60">
        <f t="shared" si="0"/>
        <v>11.53477166043459</v>
      </c>
      <c r="AD60">
        <f t="shared" si="1"/>
        <v>754.8287626486175</v>
      </c>
      <c r="AE60">
        <f>'IDT-1'!C60</f>
        <v>0</v>
      </c>
      <c r="AF60" s="24"/>
      <c r="AG60">
        <f t="shared" si="2"/>
        <v>754.8287626486175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-31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2.6129599999999997</v>
      </c>
      <c r="E61">
        <f>GT_NG!Q61</f>
        <v>8.5274180655475611</v>
      </c>
      <c r="F61">
        <f>GT_Spot!Q61</f>
        <v>0</v>
      </c>
      <c r="G61">
        <f>PPCL_NG!Q61</f>
        <v>25.78</v>
      </c>
      <c r="H61">
        <f>PPCL_Spot!Q61</f>
        <v>0</v>
      </c>
      <c r="I61">
        <f>Bawana_NG!Q61</f>
        <v>57.600000000000016</v>
      </c>
      <c r="J61">
        <f>Bawana_RLNG!Q61</f>
        <v>0</v>
      </c>
      <c r="K61">
        <f>Bawana_Spot!Q61</f>
        <v>25.001702881275115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501.10423495465085</v>
      </c>
      <c r="P61" s="36">
        <v>54.53</v>
      </c>
      <c r="Q61" s="36">
        <v>18.827459525094444</v>
      </c>
      <c r="R61" s="38">
        <v>25.899999999999995</v>
      </c>
      <c r="S61" s="38">
        <v>0</v>
      </c>
      <c r="T61" s="37">
        <f>SUMPRODUCT(LTA!J61:AN61,LTA!J$101:AN$101,LTA!J$104:AN$104)</f>
        <v>210.16</v>
      </c>
      <c r="U61" s="37">
        <f>SUMPRODUCT(LTA!J61:AN61,LTA!J$102:AN$102,LTA!J$104:AN$104)</f>
        <v>111.68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-125</v>
      </c>
      <c r="AA61" s="75">
        <f>STOA!I61</f>
        <v>0</v>
      </c>
      <c r="AB61" s="75">
        <f>-STOA!O61</f>
        <v>-100</v>
      </c>
      <c r="AC61">
        <f t="shared" si="0"/>
        <v>11.386701104302629</v>
      </c>
      <c r="AD61">
        <f t="shared" si="1"/>
        <v>780.33707432226538</v>
      </c>
      <c r="AE61">
        <f>'IDT-1'!C61</f>
        <v>0</v>
      </c>
      <c r="AF61" s="24"/>
      <c r="AG61">
        <f t="shared" si="2"/>
        <v>780.33707432226538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-25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2.6129599999999997</v>
      </c>
      <c r="E62">
        <f>GT_NG!Q62</f>
        <v>8.5274180655475611</v>
      </c>
      <c r="F62">
        <f>GT_Spot!Q62</f>
        <v>0</v>
      </c>
      <c r="G62">
        <f>PPCL_NG!Q62</f>
        <v>25.78</v>
      </c>
      <c r="H62">
        <f>PPCL_Spot!Q62</f>
        <v>0</v>
      </c>
      <c r="I62">
        <f>Bawana_NG!Q62</f>
        <v>57.600000000000016</v>
      </c>
      <c r="J62">
        <f>Bawana_RLNG!Q62</f>
        <v>0</v>
      </c>
      <c r="K62">
        <f>Bawana_Spot!Q62</f>
        <v>25.001702881275115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500.68339358119346</v>
      </c>
      <c r="P62" s="36">
        <v>54.53</v>
      </c>
      <c r="Q62" s="36">
        <v>18.827459525094444</v>
      </c>
      <c r="R62" s="38">
        <v>25.899999999999995</v>
      </c>
      <c r="S62" s="38">
        <v>0</v>
      </c>
      <c r="T62" s="37">
        <f>SUMPRODUCT(LTA!J62:AN62,LTA!J$101:AN$101,LTA!J$104:AN$104)</f>
        <v>201.63</v>
      </c>
      <c r="U62" s="37">
        <f>SUMPRODUCT(LTA!J62:AN62,LTA!J$102:AN$102,LTA!J$104:AN$104)</f>
        <v>111.87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-110</v>
      </c>
      <c r="AA62" s="75">
        <f>STOA!I62</f>
        <v>0</v>
      </c>
      <c r="AB62" s="75">
        <f>-STOA!O62</f>
        <v>-100</v>
      </c>
      <c r="AC62">
        <f t="shared" si="0"/>
        <v>11.211946297472053</v>
      </c>
      <c r="AD62">
        <f t="shared" si="1"/>
        <v>782.75098775563845</v>
      </c>
      <c r="AE62">
        <f>'IDT-1'!C62</f>
        <v>0</v>
      </c>
      <c r="AF62" s="24"/>
      <c r="AG62">
        <f t="shared" si="2"/>
        <v>782.75098775563845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-29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2.6129599999999997</v>
      </c>
      <c r="E63">
        <f>GT_NG!Q63</f>
        <v>8.5274180655475611</v>
      </c>
      <c r="F63">
        <f>GT_Spot!Q63</f>
        <v>0</v>
      </c>
      <c r="G63">
        <f>PPCL_NG!Q63</f>
        <v>25.78</v>
      </c>
      <c r="H63">
        <f>PPCL_Spot!Q63</f>
        <v>0</v>
      </c>
      <c r="I63">
        <f>Bawana_NG!Q63</f>
        <v>57.600000000000016</v>
      </c>
      <c r="J63">
        <f>Bawana_RLNG!Q63</f>
        <v>0</v>
      </c>
      <c r="K63">
        <f>Bawana_Spot!Q63</f>
        <v>25.001702881275115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498.26868322111181</v>
      </c>
      <c r="P63" s="36">
        <v>54.53</v>
      </c>
      <c r="Q63" s="36">
        <v>18.827459525094444</v>
      </c>
      <c r="R63" s="38">
        <v>25.9</v>
      </c>
      <c r="S63" s="38">
        <v>0</v>
      </c>
      <c r="T63" s="37">
        <f>SUMPRODUCT(LTA!J63:AN63,LTA!J$101:AN$101,LTA!J$104:AN$104)</f>
        <v>190.25</v>
      </c>
      <c r="U63" s="37">
        <f>SUMPRODUCT(LTA!J63:AN63,LTA!J$102:AN$102,LTA!J$104:AN$104)</f>
        <v>112.25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-95</v>
      </c>
      <c r="AA63" s="75">
        <f>STOA!I63</f>
        <v>0</v>
      </c>
      <c r="AB63" s="75">
        <f>-STOA!O63</f>
        <v>-100</v>
      </c>
      <c r="AC63">
        <f t="shared" si="0"/>
        <v>11.156043738958704</v>
      </c>
      <c r="AD63">
        <f t="shared" si="1"/>
        <v>762.39217995407023</v>
      </c>
      <c r="AE63">
        <f>'IDT-1'!C63</f>
        <v>0</v>
      </c>
      <c r="AF63" s="24"/>
      <c r="AG63">
        <f t="shared" si="2"/>
        <v>762.39217995407023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-51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2.6129599999999997</v>
      </c>
      <c r="E64">
        <f>GT_NG!Q64</f>
        <v>8.5274180655475611</v>
      </c>
      <c r="F64">
        <f>GT_Spot!Q64</f>
        <v>0</v>
      </c>
      <c r="G64">
        <f>PPCL_NG!Q64</f>
        <v>25.78</v>
      </c>
      <c r="H64">
        <f>PPCL_Spot!Q64</f>
        <v>0</v>
      </c>
      <c r="I64">
        <f>Bawana_NG!Q64</f>
        <v>57.600000000000016</v>
      </c>
      <c r="J64">
        <f>Bawana_RLNG!Q64</f>
        <v>0</v>
      </c>
      <c r="K64">
        <f>Bawana_Spot!Q64</f>
        <v>25.001702881275115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498.18858587087061</v>
      </c>
      <c r="P64" s="36">
        <v>54.53</v>
      </c>
      <c r="Q64" s="36">
        <v>18.827459525094444</v>
      </c>
      <c r="R64" s="38">
        <v>26.3</v>
      </c>
      <c r="S64" s="38">
        <v>0</v>
      </c>
      <c r="T64" s="37">
        <f>SUMPRODUCT(LTA!J64:AN64,LTA!J$101:AN$101,LTA!J$104:AN$104)</f>
        <v>177.88</v>
      </c>
      <c r="U64" s="37">
        <f>SUMPRODUCT(LTA!J64:AN64,LTA!J$102:AN$102,LTA!J$104:AN$104)</f>
        <v>112.39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-85</v>
      </c>
      <c r="AA64" s="75">
        <f>STOA!I64</f>
        <v>0</v>
      </c>
      <c r="AB64" s="75">
        <f>-STOA!O64</f>
        <v>-100</v>
      </c>
      <c r="AC64">
        <f t="shared" si="0"/>
        <v>10.935819224488043</v>
      </c>
      <c r="AD64">
        <f t="shared" si="1"/>
        <v>763.7023071182997</v>
      </c>
      <c r="AE64">
        <f>'IDT-1'!C64</f>
        <v>0</v>
      </c>
      <c r="AF64" s="24"/>
      <c r="AG64">
        <f t="shared" si="2"/>
        <v>763.7023071182997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-48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2.6129599999999997</v>
      </c>
      <c r="E65">
        <f>GT_NG!Q65</f>
        <v>8.5274180655475611</v>
      </c>
      <c r="F65">
        <f>GT_Spot!Q65</f>
        <v>0</v>
      </c>
      <c r="G65">
        <f>PPCL_NG!Q65</f>
        <v>25.78</v>
      </c>
      <c r="H65">
        <f>PPCL_Spot!Q65</f>
        <v>0</v>
      </c>
      <c r="I65">
        <f>Bawana_NG!Q65</f>
        <v>57.600000000000016</v>
      </c>
      <c r="J65">
        <f>Bawana_RLNG!Q65</f>
        <v>0</v>
      </c>
      <c r="K65">
        <f>Bawana_Spot!Q65</f>
        <v>25.001702881275115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498.26906059521917</v>
      </c>
      <c r="P65" s="36">
        <v>54.53</v>
      </c>
      <c r="Q65" s="36">
        <v>18.827459525094444</v>
      </c>
      <c r="R65" s="38">
        <v>26.3</v>
      </c>
      <c r="S65" s="38">
        <v>0</v>
      </c>
      <c r="T65" s="37">
        <f>SUMPRODUCT(LTA!J65:AN65,LTA!J$101:AN$101,LTA!J$104:AN$104)</f>
        <v>162.24</v>
      </c>
      <c r="U65" s="37">
        <f>SUMPRODUCT(LTA!J65:AN65,LTA!J$102:AN$102,LTA!J$104:AN$104)</f>
        <v>113.82000000000001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-85</v>
      </c>
      <c r="AA65" s="75">
        <f>STOA!I65</f>
        <v>0</v>
      </c>
      <c r="AB65" s="75">
        <f>-STOA!O65</f>
        <v>-100</v>
      </c>
      <c r="AC65">
        <f t="shared" si="0"/>
        <v>10.722698126840356</v>
      </c>
      <c r="AD65">
        <f t="shared" si="1"/>
        <v>759.78590294029595</v>
      </c>
      <c r="AE65">
        <f>'IDT-1'!C65</f>
        <v>0</v>
      </c>
      <c r="AF65" s="24"/>
      <c r="AG65">
        <f t="shared" si="2"/>
        <v>759.78590294029595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-38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2.6129599999999997</v>
      </c>
      <c r="E66">
        <f>GT_NG!Q66</f>
        <v>8.2454844006568155</v>
      </c>
      <c r="F66">
        <f>GT_Spot!Q66</f>
        <v>0</v>
      </c>
      <c r="G66">
        <f>PPCL_NG!Q66</f>
        <v>25.78</v>
      </c>
      <c r="H66">
        <f>PPCL_Spot!Q66</f>
        <v>0</v>
      </c>
      <c r="I66">
        <f>Bawana_NG!Q66</f>
        <v>57.600000000000016</v>
      </c>
      <c r="J66">
        <f>Bawana_RLNG!Q66</f>
        <v>0</v>
      </c>
      <c r="K66">
        <f>Bawana_Spot!Q66</f>
        <v>25.001702881275115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498.26906059521917</v>
      </c>
      <c r="P66" s="36">
        <v>54.53</v>
      </c>
      <c r="Q66" s="36">
        <v>18.827459525094444</v>
      </c>
      <c r="R66" s="38">
        <v>26.3</v>
      </c>
      <c r="S66" s="38">
        <v>0</v>
      </c>
      <c r="T66" s="37">
        <f>SUMPRODUCT(LTA!J66:AN66,LTA!J$101:AN$101,LTA!J$104:AN$104)</f>
        <v>152.05000000000001</v>
      </c>
      <c r="U66" s="37">
        <f>SUMPRODUCT(LTA!J66:AN66,LTA!J$102:AN$102,LTA!J$104:AN$104)</f>
        <v>113.47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-75</v>
      </c>
      <c r="AA66" s="75">
        <f>STOA!I66</f>
        <v>0</v>
      </c>
      <c r="AB66" s="75">
        <f>-STOA!O66</f>
        <v>-100</v>
      </c>
      <c r="AC66">
        <f t="shared" si="0"/>
        <v>10.503171325278585</v>
      </c>
      <c r="AD66">
        <f t="shared" si="1"/>
        <v>763.183496076967</v>
      </c>
      <c r="AE66">
        <f>'IDT-1'!C66</f>
        <v>0</v>
      </c>
      <c r="AF66" s="24"/>
      <c r="AG66">
        <f t="shared" si="2"/>
        <v>763.183496076967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-34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2.6129599999999997</v>
      </c>
      <c r="E67">
        <f>GT_NG!Q67</f>
        <v>8.2454844006568155</v>
      </c>
      <c r="F67">
        <f>GT_Spot!Q67</f>
        <v>0</v>
      </c>
      <c r="G67">
        <f>PPCL_NG!Q67</f>
        <v>25.78</v>
      </c>
      <c r="H67">
        <f>PPCL_Spot!Q67</f>
        <v>0</v>
      </c>
      <c r="I67">
        <f>Bawana_NG!Q67</f>
        <v>57.600000000000016</v>
      </c>
      <c r="J67">
        <f>Bawana_RLNG!Q67</f>
        <v>0</v>
      </c>
      <c r="K67">
        <f>Bawana_Spot!Q67</f>
        <v>26.36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631.49779640822021</v>
      </c>
      <c r="P67" s="36">
        <v>54.53</v>
      </c>
      <c r="Q67" s="36">
        <v>18.827459525094444</v>
      </c>
      <c r="R67" s="38">
        <v>26.3</v>
      </c>
      <c r="S67" s="38">
        <v>0</v>
      </c>
      <c r="T67" s="37">
        <f>SUMPRODUCT(LTA!J67:AN67,LTA!J$101:AN$101,LTA!J$104:AN$104)</f>
        <v>134.69</v>
      </c>
      <c r="U67" s="37">
        <f>SUMPRODUCT(LTA!J67:AN67,LTA!J$102:AN$102,LTA!J$104:AN$104)</f>
        <v>113.31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-70</v>
      </c>
      <c r="AA67" s="75">
        <f>STOA!I67</f>
        <v>0</v>
      </c>
      <c r="AB67" s="75">
        <f>-STOA!O67</f>
        <v>-100</v>
      </c>
      <c r="AC67">
        <f t="shared" si="0"/>
        <v>12.6164927727856</v>
      </c>
      <c r="AD67">
        <f t="shared" si="1"/>
        <v>756.13720756118585</v>
      </c>
      <c r="AE67">
        <f>'IDT-1'!C67</f>
        <v>0</v>
      </c>
      <c r="AF67" s="24"/>
      <c r="AG67">
        <f t="shared" si="2"/>
        <v>756.13720756118585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-161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2.6129599999999997</v>
      </c>
      <c r="E68">
        <f>GT_NG!Q68</f>
        <v>8.2454844006568155</v>
      </c>
      <c r="F68">
        <f>GT_Spot!Q68</f>
        <v>0</v>
      </c>
      <c r="G68">
        <f>PPCL_NG!Q68</f>
        <v>25.78</v>
      </c>
      <c r="H68">
        <f>PPCL_Spot!Q68</f>
        <v>0</v>
      </c>
      <c r="I68">
        <f>Bawana_NG!Q68</f>
        <v>57.600000000000016</v>
      </c>
      <c r="J68">
        <f>Bawana_RLNG!Q68</f>
        <v>0</v>
      </c>
      <c r="K68">
        <f>Bawana_Spot!Q68</f>
        <v>26.36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642.22788175206722</v>
      </c>
      <c r="P68" s="36">
        <v>54.53</v>
      </c>
      <c r="Q68" s="36">
        <v>18.827459525094444</v>
      </c>
      <c r="R68" s="38">
        <v>26.3</v>
      </c>
      <c r="S68" s="38">
        <v>0</v>
      </c>
      <c r="T68" s="37">
        <f>SUMPRODUCT(LTA!J68:AN68,LTA!J$101:AN$101,LTA!J$104:AN$104)</f>
        <v>117.38</v>
      </c>
      <c r="U68" s="37">
        <f>SUMPRODUCT(LTA!J68:AN68,LTA!J$102:AN$102,LTA!J$104:AN$104)</f>
        <v>113.21000000000001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-65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12.513318886200476</v>
      </c>
      <c r="AD68">
        <f t="shared" ref="AD68:AD98" si="4">SUM(B68:AB68,AI68:AR68)-AC68</f>
        <v>754.56046679161796</v>
      </c>
      <c r="AE68">
        <f>'IDT-1'!C68</f>
        <v>0</v>
      </c>
      <c r="AF68" s="24"/>
      <c r="AG68">
        <f t="shared" ref="AG68:AG98" si="5">SUM(AD68:AF68)</f>
        <v>754.56046679161796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-161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2.6129599999999997</v>
      </c>
      <c r="E69">
        <f>GT_NG!Q69</f>
        <v>8.2454844006568155</v>
      </c>
      <c r="F69">
        <f>GT_Spot!Q69</f>
        <v>0</v>
      </c>
      <c r="G69">
        <f>PPCL_NG!Q69</f>
        <v>25.78</v>
      </c>
      <c r="H69">
        <f>PPCL_Spot!Q69</f>
        <v>0</v>
      </c>
      <c r="I69">
        <f>Bawana_NG!Q69</f>
        <v>57.600000000000016</v>
      </c>
      <c r="J69">
        <f>Bawana_RLNG!Q69</f>
        <v>0</v>
      </c>
      <c r="K69">
        <f>Bawana_Spot!Q69</f>
        <v>25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645.39820857452537</v>
      </c>
      <c r="P69" s="36">
        <v>54.53</v>
      </c>
      <c r="Q69" s="36">
        <v>18.827459525094444</v>
      </c>
      <c r="R69" s="38">
        <v>23.379999999999995</v>
      </c>
      <c r="S69" s="38">
        <v>0</v>
      </c>
      <c r="T69" s="37">
        <f>SUMPRODUCT(LTA!J69:AN69,LTA!J$101:AN$101,LTA!J$104:AN$104)</f>
        <v>95.9</v>
      </c>
      <c r="U69" s="37">
        <f>SUMPRODUCT(LTA!J69:AN69,LTA!J$102:AN$102,LTA!J$104:AN$104)</f>
        <v>113.07000000000001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-45</v>
      </c>
      <c r="AA69" s="75">
        <f>STOA!I69</f>
        <v>0</v>
      </c>
      <c r="AB69" s="75">
        <f>-STOA!O69</f>
        <v>-100</v>
      </c>
      <c r="AC69">
        <f t="shared" si="3"/>
        <v>12.064710191616641</v>
      </c>
      <c r="AD69">
        <f t="shared" si="4"/>
        <v>760.27940230866</v>
      </c>
      <c r="AE69">
        <f>'IDT-1'!C69</f>
        <v>0</v>
      </c>
      <c r="AF69" s="24"/>
      <c r="AG69">
        <f t="shared" si="5"/>
        <v>760.27940230866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-153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2.6129599999999997</v>
      </c>
      <c r="E70">
        <f>GT_NG!Q70</f>
        <v>8.2454844006568155</v>
      </c>
      <c r="F70">
        <f>GT_Spot!Q70</f>
        <v>0</v>
      </c>
      <c r="G70">
        <f>PPCL_NG!Q70</f>
        <v>25.78</v>
      </c>
      <c r="H70">
        <f>PPCL_Spot!Q70</f>
        <v>0</v>
      </c>
      <c r="I70">
        <f>Bawana_NG!Q70</f>
        <v>57.600000000000016</v>
      </c>
      <c r="J70">
        <f>Bawana_RLNG!Q70</f>
        <v>0</v>
      </c>
      <c r="K70">
        <f>Bawana_Spot!Q70</f>
        <v>25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651.76813453991588</v>
      </c>
      <c r="P70" s="36">
        <v>54.53</v>
      </c>
      <c r="Q70" s="36">
        <v>18.827459525094444</v>
      </c>
      <c r="R70" s="38">
        <v>13.800000000000002</v>
      </c>
      <c r="S70" s="38">
        <v>0</v>
      </c>
      <c r="T70" s="37">
        <f>SUMPRODUCT(LTA!J70:AN70,LTA!J$101:AN$101,LTA!J$104:AN$104)</f>
        <v>71.48</v>
      </c>
      <c r="U70" s="37">
        <f>SUMPRODUCT(LTA!J70:AN70,LTA!J$102:AN$102,LTA!J$104:AN$104)</f>
        <v>112.94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-20</v>
      </c>
      <c r="AA70" s="75">
        <f>STOA!I70</f>
        <v>0</v>
      </c>
      <c r="AB70" s="75">
        <f>-STOA!O70</f>
        <v>-100</v>
      </c>
      <c r="AC70">
        <f t="shared" si="3"/>
        <v>11.607346479579389</v>
      </c>
      <c r="AD70">
        <f t="shared" si="4"/>
        <v>756.97669198608776</v>
      </c>
      <c r="AE70">
        <f>'IDT-1'!C70</f>
        <v>0</v>
      </c>
      <c r="AF70" s="24"/>
      <c r="AG70">
        <f t="shared" si="5"/>
        <v>756.97669198608776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-154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2.6129599999999997</v>
      </c>
      <c r="E71">
        <f>GT_NG!Q71</f>
        <v>8.2454844006568155</v>
      </c>
      <c r="F71">
        <f>GT_Spot!Q71</f>
        <v>0</v>
      </c>
      <c r="G71">
        <f>PPCL_NG!Q71</f>
        <v>25.78</v>
      </c>
      <c r="H71">
        <f>PPCL_Spot!Q71</f>
        <v>0</v>
      </c>
      <c r="I71">
        <f>Bawana_NG!Q71</f>
        <v>57.600000000000016</v>
      </c>
      <c r="J71">
        <f>Bawana_RLNG!Q71</f>
        <v>0</v>
      </c>
      <c r="K71">
        <f>Bawana_Spot!Q71</f>
        <v>25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657.06999298790527</v>
      </c>
      <c r="P71" s="36">
        <v>54.53</v>
      </c>
      <c r="Q71" s="36">
        <v>18.827459525094444</v>
      </c>
      <c r="R71" s="38">
        <v>6.7600000000000007</v>
      </c>
      <c r="S71" s="38">
        <v>0</v>
      </c>
      <c r="T71" s="37">
        <f>SUMPRODUCT(LTA!J71:AN71,LTA!J$101:AN$101,LTA!J$104:AN$104)</f>
        <v>65.8</v>
      </c>
      <c r="U71" s="37">
        <f>SUMPRODUCT(LTA!J71:AN71,LTA!J$102:AN$102,LTA!J$104:AN$104)</f>
        <v>112.84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-5</v>
      </c>
      <c r="AA71" s="75">
        <f>STOA!I71</f>
        <v>0</v>
      </c>
      <c r="AB71" s="75">
        <f>-STOA!O71</f>
        <v>-100</v>
      </c>
      <c r="AC71">
        <f t="shared" si="3"/>
        <v>11.336989900911203</v>
      </c>
      <c r="AD71">
        <f t="shared" si="4"/>
        <v>772.72890701274514</v>
      </c>
      <c r="AE71">
        <f>'IDT-1'!C71</f>
        <v>0</v>
      </c>
      <c r="AF71" s="24"/>
      <c r="AG71">
        <f t="shared" si="5"/>
        <v>772.72890701274514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-146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2.6129599999999997</v>
      </c>
      <c r="E72">
        <f>GT_NG!Q72</f>
        <v>8.2454844006568155</v>
      </c>
      <c r="F72">
        <f>GT_Spot!Q72</f>
        <v>0</v>
      </c>
      <c r="G72">
        <f>PPCL_NG!Q72</f>
        <v>25.78</v>
      </c>
      <c r="H72">
        <f>PPCL_Spot!Q72</f>
        <v>0</v>
      </c>
      <c r="I72">
        <f>Bawana_NG!Q72</f>
        <v>57.600000000000016</v>
      </c>
      <c r="J72">
        <f>Bawana_RLNG!Q72</f>
        <v>0</v>
      </c>
      <c r="K72">
        <f>Bawana_Spot!Q72</f>
        <v>25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665.27975954846659</v>
      </c>
      <c r="P72" s="36">
        <v>54.53</v>
      </c>
      <c r="Q72" s="36">
        <v>18.827459525094444</v>
      </c>
      <c r="R72" s="38">
        <v>4.5173427395649615</v>
      </c>
      <c r="S72" s="38">
        <v>0</v>
      </c>
      <c r="T72" s="37">
        <f>SUMPRODUCT(LTA!J72:AN72,LTA!J$101:AN$101,LTA!J$104:AN$104)</f>
        <v>53.64</v>
      </c>
      <c r="U72" s="37">
        <f>SUMPRODUCT(LTA!J72:AN72,LTA!J$102:AN$102,LTA!J$104:AN$104)</f>
        <v>112.69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-100</v>
      </c>
      <c r="AC72">
        <f t="shared" si="3"/>
        <v>11.183513060008165</v>
      </c>
      <c r="AD72">
        <f t="shared" si="4"/>
        <v>777.53949315377463</v>
      </c>
      <c r="AE72">
        <f>'IDT-1'!C72</f>
        <v>0</v>
      </c>
      <c r="AF72" s="24"/>
      <c r="AG72">
        <f t="shared" si="5"/>
        <v>777.53949315377463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-140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2.6129599999999997</v>
      </c>
      <c r="E73">
        <f>GT_NG!Q73</f>
        <v>8.2454844006568155</v>
      </c>
      <c r="F73">
        <f>GT_Spot!Q73</f>
        <v>0</v>
      </c>
      <c r="G73">
        <f>PPCL_NG!Q73</f>
        <v>25.78</v>
      </c>
      <c r="H73">
        <f>PPCL_Spot!Q73</f>
        <v>0</v>
      </c>
      <c r="I73">
        <f>Bawana_NG!Q73</f>
        <v>57.6</v>
      </c>
      <c r="J73">
        <f>Bawana_RLNG!Q73</f>
        <v>0</v>
      </c>
      <c r="K73">
        <f>Bawana_Spot!Q73</f>
        <v>25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677.20957052797769</v>
      </c>
      <c r="P73" s="36">
        <v>54.53</v>
      </c>
      <c r="Q73" s="36">
        <v>18.827459525094444</v>
      </c>
      <c r="R73" s="38">
        <v>2.35</v>
      </c>
      <c r="S73" s="38">
        <v>0</v>
      </c>
      <c r="T73" s="37">
        <f>SUMPRODUCT(LTA!J73:AN73,LTA!J$101:AN$101,LTA!J$104:AN$104)</f>
        <v>39.839999999999996</v>
      </c>
      <c r="U73" s="37">
        <f>SUMPRODUCT(LTA!J73:AN73,LTA!J$102:AN$102,LTA!J$104:AN$104)</f>
        <v>112.52000000000001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-100</v>
      </c>
      <c r="AC73">
        <f t="shared" si="3"/>
        <v>11.048827377775543</v>
      </c>
      <c r="AD73">
        <f t="shared" si="4"/>
        <v>784.46664707595346</v>
      </c>
      <c r="AE73">
        <f>'IDT-1'!C73</f>
        <v>0</v>
      </c>
      <c r="AF73" s="24"/>
      <c r="AG73">
        <f t="shared" si="5"/>
        <v>784.46664707595346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-129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2.6129599999999997</v>
      </c>
      <c r="E74">
        <f>GT_NG!Q74</f>
        <v>8.2454844006568155</v>
      </c>
      <c r="F74">
        <f>GT_Spot!Q74</f>
        <v>0</v>
      </c>
      <c r="G74">
        <f>PPCL_NG!Q74</f>
        <v>25.78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25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704.28056302651669</v>
      </c>
      <c r="P74" s="36">
        <v>54.53</v>
      </c>
      <c r="Q74" s="36">
        <v>18.827459525094444</v>
      </c>
      <c r="R74" s="38">
        <v>0.71734317343173437</v>
      </c>
      <c r="S74" s="38">
        <v>0</v>
      </c>
      <c r="T74" s="37">
        <f>SUMPRODUCT(LTA!J74:AN74,LTA!J$101:AN$101,LTA!J$104:AN$104)</f>
        <v>31.29</v>
      </c>
      <c r="U74" s="37">
        <f>SUMPRODUCT(LTA!J74:AN74,LTA!J$102:AN$102,LTA!J$104:AN$104)</f>
        <v>112.33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-100</v>
      </c>
      <c r="AC74">
        <f t="shared" si="3"/>
        <v>11.257919624344252</v>
      </c>
      <c r="AD74">
        <f t="shared" si="4"/>
        <v>793.95589050135538</v>
      </c>
      <c r="AE74">
        <f>'IDT-1'!C74</f>
        <v>0</v>
      </c>
      <c r="AF74" s="24"/>
      <c r="AG74">
        <f t="shared" si="5"/>
        <v>793.95589050135538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-136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2.6129599999999997</v>
      </c>
      <c r="E75">
        <f>GT_NG!Q75</f>
        <v>8.3136288998357983</v>
      </c>
      <c r="F75">
        <f>GT_Spot!Q75</f>
        <v>0</v>
      </c>
      <c r="G75">
        <f>PPCL_NG!Q75</f>
        <v>25.78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25.001956028479771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719.76753056779125</v>
      </c>
      <c r="P75" s="36">
        <v>54.53</v>
      </c>
      <c r="Q75" s="36">
        <v>18.827459525094444</v>
      </c>
      <c r="R75" s="38">
        <v>0</v>
      </c>
      <c r="S75" s="38">
        <v>0</v>
      </c>
      <c r="T75" s="37">
        <f>SUMPRODUCT(LTA!J75:AN75,LTA!J$101:AN$101,LTA!J$104:AN$104)</f>
        <v>27.29</v>
      </c>
      <c r="U75" s="37">
        <f>SUMPRODUCT(LTA!J75:AN75,LTA!J$102:AN$102,LTA!J$104:AN$104)</f>
        <v>111.9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-200</v>
      </c>
      <c r="AC75">
        <f t="shared" si="3"/>
        <v>11.669137794223698</v>
      </c>
      <c r="AD75">
        <f t="shared" si="4"/>
        <v>767.95439722697745</v>
      </c>
      <c r="AE75">
        <f>'IDT-1'!C75</f>
        <v>60</v>
      </c>
      <c r="AF75" s="24"/>
      <c r="AG75">
        <f t="shared" si="5"/>
        <v>827.95439722697745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-72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2.6129599999999997</v>
      </c>
      <c r="E76">
        <f>GT_NG!Q76</f>
        <v>8.3136288998357983</v>
      </c>
      <c r="F76">
        <f>GT_Spot!Q76</f>
        <v>0</v>
      </c>
      <c r="G76">
        <f>PPCL_NG!Q76</f>
        <v>25.78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25.001956028479771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742.90989145048445</v>
      </c>
      <c r="P76" s="36">
        <v>54.53</v>
      </c>
      <c r="Q76" s="36">
        <v>18.827459525094444</v>
      </c>
      <c r="R76" s="38">
        <v>0</v>
      </c>
      <c r="S76" s="38">
        <v>0</v>
      </c>
      <c r="T76" s="37">
        <f>SUMPRODUCT(LTA!J76:AN76,LTA!J$101:AN$101,LTA!J$104:AN$104)</f>
        <v>24.89</v>
      </c>
      <c r="U76" s="37">
        <f>SUMPRODUCT(LTA!J76:AN76,LTA!J$102:AN$102,LTA!J$104:AN$104)</f>
        <v>111.9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-200</v>
      </c>
      <c r="AC76">
        <f t="shared" si="3"/>
        <v>11.878304952557984</v>
      </c>
      <c r="AD76">
        <f t="shared" si="4"/>
        <v>785.48759095133641</v>
      </c>
      <c r="AE76">
        <f>'IDT-1'!C76</f>
        <v>45</v>
      </c>
      <c r="AF76" s="24"/>
      <c r="AG76">
        <f t="shared" si="5"/>
        <v>830.48759095133641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-75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2.6129599999999997</v>
      </c>
      <c r="E77">
        <f>GT_NG!Q77</f>
        <v>8.3136288998357983</v>
      </c>
      <c r="F77">
        <f>GT_Spot!Q77</f>
        <v>0</v>
      </c>
      <c r="G77">
        <f>PPCL_NG!Q77</f>
        <v>25.78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25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747.78801025048438</v>
      </c>
      <c r="P77" s="36">
        <v>54.53</v>
      </c>
      <c r="Q77" s="36">
        <v>18.827459525094444</v>
      </c>
      <c r="R77" s="38">
        <v>0</v>
      </c>
      <c r="S77" s="38">
        <v>0</v>
      </c>
      <c r="T77" s="37">
        <f>SUMPRODUCT(LTA!J77:AN77,LTA!J$101:AN$101,LTA!J$104:AN$104)</f>
        <v>23.220000000000002</v>
      </c>
      <c r="U77" s="37">
        <f>SUMPRODUCT(LTA!J77:AN77,LTA!J$102:AN$102,LTA!J$104:AN$104)</f>
        <v>110.13000000000001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-200</v>
      </c>
      <c r="AC77">
        <f t="shared" si="3"/>
        <v>11.757771272114432</v>
      </c>
      <c r="AD77">
        <f t="shared" si="4"/>
        <v>802.04428740330025</v>
      </c>
      <c r="AE77">
        <f>'IDT-1'!C77</f>
        <v>45</v>
      </c>
      <c r="AF77" s="24"/>
      <c r="AG77">
        <f t="shared" si="5"/>
        <v>847.04428740330025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-60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2.6129599999999997</v>
      </c>
      <c r="E78">
        <f>GT_NG!Q78</f>
        <v>8.3136288998357983</v>
      </c>
      <c r="F78">
        <f>GT_Spot!Q78</f>
        <v>0</v>
      </c>
      <c r="G78">
        <f>PPCL_NG!Q78</f>
        <v>25.78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25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747.79309094106497</v>
      </c>
      <c r="P78" s="36">
        <v>54.53</v>
      </c>
      <c r="Q78" s="36">
        <v>18.827459525094444</v>
      </c>
      <c r="R78" s="38">
        <v>0</v>
      </c>
      <c r="S78" s="38">
        <v>0</v>
      </c>
      <c r="T78" s="37">
        <f>SUMPRODUCT(LTA!J78:AN78,LTA!J$101:AN$101,LTA!J$104:AN$104)</f>
        <v>22.19</v>
      </c>
      <c r="U78" s="37">
        <f>SUMPRODUCT(LTA!J78:AN78,LTA!J$102:AN$102,LTA!J$104:AN$104)</f>
        <v>110.12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-200</v>
      </c>
      <c r="AC78">
        <f t="shared" si="3"/>
        <v>11.837445257413496</v>
      </c>
      <c r="AD78">
        <f t="shared" si="4"/>
        <v>790.92969410858177</v>
      </c>
      <c r="AE78">
        <f>'IDT-1'!C78</f>
        <v>45</v>
      </c>
      <c r="AF78" s="24"/>
      <c r="AG78">
        <f t="shared" si="5"/>
        <v>835.92969410858177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-70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2.6129599999999997</v>
      </c>
      <c r="E79">
        <f>GT_NG!Q79</f>
        <v>8.3136288998357983</v>
      </c>
      <c r="F79">
        <f>GT_Spot!Q79</f>
        <v>0</v>
      </c>
      <c r="G79">
        <f>PPCL_NG!Q79</f>
        <v>25.78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25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743.95738503984421</v>
      </c>
      <c r="P79" s="36">
        <v>54.53</v>
      </c>
      <c r="Q79" s="36">
        <v>18.827459525094444</v>
      </c>
      <c r="R79" s="38">
        <v>0</v>
      </c>
      <c r="S79" s="38">
        <v>0</v>
      </c>
      <c r="T79" s="37">
        <f>SUMPRODUCT(LTA!J79:AN79,LTA!J$101:AN$101,LTA!J$104:AN$104)</f>
        <v>22.03</v>
      </c>
      <c r="U79" s="37">
        <f>SUMPRODUCT(LTA!J79:AN79,LTA!J$102:AN$102,LTA!J$104:AN$104)</f>
        <v>109.83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-200</v>
      </c>
      <c r="AC79">
        <f t="shared" si="3"/>
        <v>11.755340407871776</v>
      </c>
      <c r="AD79">
        <f t="shared" si="4"/>
        <v>791.72609305690264</v>
      </c>
      <c r="AE79">
        <f>'IDT-1'!C79</f>
        <v>35</v>
      </c>
      <c r="AF79" s="24"/>
      <c r="AG79">
        <f t="shared" si="5"/>
        <v>826.72609305690264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-65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2.6129599999999997</v>
      </c>
      <c r="E80">
        <f>GT_NG!Q80</f>
        <v>8.5960031974420463</v>
      </c>
      <c r="F80">
        <f>GT_Spot!Q80</f>
        <v>0</v>
      </c>
      <c r="G80">
        <f>PPCL_NG!Q80</f>
        <v>25.78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25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737.08327945646136</v>
      </c>
      <c r="P80" s="36">
        <v>54.53</v>
      </c>
      <c r="Q80" s="36">
        <v>18.827459525094444</v>
      </c>
      <c r="R80" s="38">
        <v>0</v>
      </c>
      <c r="S80" s="38">
        <v>0</v>
      </c>
      <c r="T80" s="37">
        <f>SUMPRODUCT(LTA!J80:AN80,LTA!J$101:AN$101,LTA!J$104:AN$104)</f>
        <v>20.91</v>
      </c>
      <c r="U80" s="37">
        <f>SUMPRODUCT(LTA!J80:AN80,LTA!J$102:AN$102,LTA!J$104:AN$104)</f>
        <v>109.69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-200</v>
      </c>
      <c r="AC80">
        <f t="shared" si="3"/>
        <v>11.73063581016792</v>
      </c>
      <c r="AD80">
        <f t="shared" si="4"/>
        <v>778.89906636882995</v>
      </c>
      <c r="AE80">
        <f>'IDT-1'!C80</f>
        <v>35</v>
      </c>
      <c r="AF80" s="24"/>
      <c r="AG80">
        <f t="shared" si="5"/>
        <v>813.89906636882995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-70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2.6129599999999997</v>
      </c>
      <c r="E81">
        <f>GT_NG!Q81</f>
        <v>8.5960031974420463</v>
      </c>
      <c r="F81">
        <f>GT_Spot!Q81</f>
        <v>0</v>
      </c>
      <c r="G81">
        <f>PPCL_NG!Q81</f>
        <v>25.78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25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736.14587097947776</v>
      </c>
      <c r="P81" s="36">
        <v>54.53</v>
      </c>
      <c r="Q81" s="36">
        <v>18.827459525094444</v>
      </c>
      <c r="R81" s="38">
        <v>0</v>
      </c>
      <c r="S81" s="38">
        <v>0</v>
      </c>
      <c r="T81" s="37">
        <f>SUMPRODUCT(LTA!J81:AN81,LTA!J$101:AN$101,LTA!J$104:AN$104)</f>
        <v>19.73</v>
      </c>
      <c r="U81" s="37">
        <f>SUMPRODUCT(LTA!J81:AN81,LTA!J$102:AN$102,LTA!J$104:AN$104)</f>
        <v>108.59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-200</v>
      </c>
      <c r="AC81">
        <f t="shared" si="3"/>
        <v>11.74671325318144</v>
      </c>
      <c r="AD81">
        <f t="shared" si="4"/>
        <v>770.66558044883277</v>
      </c>
      <c r="AE81">
        <f>'IDT-1'!C81</f>
        <v>40</v>
      </c>
      <c r="AF81" s="24"/>
      <c r="AG81">
        <f t="shared" si="5"/>
        <v>810.66558044883277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-75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2.6129599999999997</v>
      </c>
      <c r="E82">
        <f>GT_NG!Q82</f>
        <v>8.5960031974420463</v>
      </c>
      <c r="F82">
        <f>GT_Spot!Q82</f>
        <v>0</v>
      </c>
      <c r="G82">
        <f>PPCL_NG!Q82</f>
        <v>25.78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25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734.02830180147782</v>
      </c>
      <c r="P82" s="36">
        <v>54.53</v>
      </c>
      <c r="Q82" s="36">
        <v>18.827459525094444</v>
      </c>
      <c r="R82" s="38">
        <v>0</v>
      </c>
      <c r="S82" s="38">
        <v>0</v>
      </c>
      <c r="T82" s="37">
        <f>SUMPRODUCT(LTA!J82:AN82,LTA!J$101:AN$101,LTA!J$104:AN$104)</f>
        <v>16.63</v>
      </c>
      <c r="U82" s="37">
        <f>SUMPRODUCT(LTA!J82:AN82,LTA!J$102:AN$102,LTA!J$104:AN$104)</f>
        <v>108.59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-200</v>
      </c>
      <c r="AC82">
        <f t="shared" si="3"/>
        <v>11.789579919636992</v>
      </c>
      <c r="AD82">
        <f t="shared" si="4"/>
        <v>755.40514460437726</v>
      </c>
      <c r="AE82">
        <f>'IDT-1'!C82</f>
        <v>40</v>
      </c>
      <c r="AF82" s="24"/>
      <c r="AG82">
        <f t="shared" si="5"/>
        <v>795.40514460437726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-85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2.6129599999999997</v>
      </c>
      <c r="E83">
        <f>GT_NG!Q83</f>
        <v>8.5960031974420463</v>
      </c>
      <c r="F83">
        <f>GT_Spot!Q83</f>
        <v>0</v>
      </c>
      <c r="G83">
        <f>PPCL_NG!Q83</f>
        <v>25.78</v>
      </c>
      <c r="H83">
        <f>PPCL_Spot!Q83</f>
        <v>0</v>
      </c>
      <c r="I83">
        <f>Bawana_NG!Q83</f>
        <v>57.6</v>
      </c>
      <c r="J83">
        <f>Bawana_RLNG!Q83</f>
        <v>0</v>
      </c>
      <c r="K83">
        <f>Bawana_Spot!Q83</f>
        <v>25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735.11232820147791</v>
      </c>
      <c r="P83" s="36">
        <v>54.53</v>
      </c>
      <c r="Q83" s="36">
        <v>18.827459525094444</v>
      </c>
      <c r="R83" s="38">
        <v>0</v>
      </c>
      <c r="S83" s="38">
        <v>0</v>
      </c>
      <c r="T83" s="37">
        <f>SUMPRODUCT(LTA!J83:AN83,LTA!J$101:AN$101,LTA!J$104:AN$104)</f>
        <v>16.11</v>
      </c>
      <c r="U83" s="37">
        <f>SUMPRODUCT(LTA!J83:AN83,LTA!J$102:AN$102,LTA!J$104:AN$104)</f>
        <v>108.45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-200</v>
      </c>
      <c r="AC83">
        <f t="shared" si="3"/>
        <v>11.83770198956797</v>
      </c>
      <c r="AD83">
        <f t="shared" si="4"/>
        <v>750.7810489344464</v>
      </c>
      <c r="AE83">
        <f>'IDT-1'!C83</f>
        <v>30</v>
      </c>
      <c r="AF83" s="24"/>
      <c r="AG83">
        <f t="shared" si="5"/>
        <v>780.7810489344464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-90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2.6129599999999997</v>
      </c>
      <c r="E84">
        <f>GT_NG!Q84</f>
        <v>8.5960031974420463</v>
      </c>
      <c r="F84">
        <f>GT_Spot!Q84</f>
        <v>0</v>
      </c>
      <c r="G84">
        <f>PPCL_NG!Q84</f>
        <v>25.78</v>
      </c>
      <c r="H84">
        <f>PPCL_Spot!Q84</f>
        <v>0</v>
      </c>
      <c r="I84">
        <f>Bawana_NG!Q84</f>
        <v>57.6</v>
      </c>
      <c r="J84">
        <f>Bawana_RLNG!Q84</f>
        <v>0</v>
      </c>
      <c r="K84">
        <f>Bawana_Spot!Q84</f>
        <v>25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718.09120524938021</v>
      </c>
      <c r="P84" s="36">
        <v>54.53</v>
      </c>
      <c r="Q84" s="36">
        <v>18.827459525094444</v>
      </c>
      <c r="R84" s="38">
        <v>0</v>
      </c>
      <c r="S84" s="38">
        <v>0</v>
      </c>
      <c r="T84" s="37">
        <f>SUMPRODUCT(LTA!J84:AN84,LTA!J$101:AN$101,LTA!J$104:AN$104)</f>
        <v>15.9</v>
      </c>
      <c r="U84" s="37">
        <f>SUMPRODUCT(LTA!J84:AN84,LTA!J$102:AN$102,LTA!J$104:AN$104)</f>
        <v>108.43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-200</v>
      </c>
      <c r="AC84">
        <f t="shared" si="3"/>
        <v>11.68589210758951</v>
      </c>
      <c r="AD84">
        <f t="shared" si="4"/>
        <v>733.68173586432704</v>
      </c>
      <c r="AE84">
        <f>'IDT-1'!C84</f>
        <v>30</v>
      </c>
      <c r="AF84" s="24"/>
      <c r="AG84">
        <f t="shared" si="5"/>
        <v>763.68173586432704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-90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2.6129599999999997</v>
      </c>
      <c r="E85">
        <f>GT_NG!Q85</f>
        <v>8.5960031974420463</v>
      </c>
      <c r="F85">
        <f>GT_Spot!Q85</f>
        <v>0</v>
      </c>
      <c r="G85">
        <f>PPCL_NG!Q85</f>
        <v>25.78</v>
      </c>
      <c r="H85">
        <f>PPCL_Spot!Q85</f>
        <v>0</v>
      </c>
      <c r="I85">
        <f>Bawana_NG!Q85</f>
        <v>57.6</v>
      </c>
      <c r="J85">
        <f>Bawana_RLNG!Q85</f>
        <v>0</v>
      </c>
      <c r="K85">
        <f>Bawana_Spot!Q85</f>
        <v>25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706.63680952631387</v>
      </c>
      <c r="P85" s="36">
        <v>54.53</v>
      </c>
      <c r="Q85" s="36">
        <v>18.827459525094444</v>
      </c>
      <c r="R85" s="38">
        <v>0</v>
      </c>
      <c r="S85" s="38">
        <v>0</v>
      </c>
      <c r="T85" s="37">
        <f>SUMPRODUCT(LTA!J85:AN85,LTA!J$101:AN$101,LTA!J$104:AN$104)</f>
        <v>15.72</v>
      </c>
      <c r="U85" s="37">
        <f>SUMPRODUCT(LTA!J85:AN85,LTA!J$102:AN$102,LTA!J$104:AN$104)</f>
        <v>108.39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-200</v>
      </c>
      <c r="AC85">
        <f t="shared" si="3"/>
        <v>11.849501250892386</v>
      </c>
      <c r="AD85">
        <f t="shared" si="4"/>
        <v>691.843730997958</v>
      </c>
      <c r="AE85">
        <f>'IDT-1'!C85</f>
        <v>40</v>
      </c>
      <c r="AF85" s="24"/>
      <c r="AG85">
        <f t="shared" si="5"/>
        <v>731.843730997958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-120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2.6129599999999997</v>
      </c>
      <c r="E86">
        <f>GT_NG!Q86</f>
        <v>8.5960031974420463</v>
      </c>
      <c r="F86">
        <f>GT_Spot!Q86</f>
        <v>0</v>
      </c>
      <c r="G86">
        <f>PPCL_NG!Q86</f>
        <v>25.78</v>
      </c>
      <c r="H86">
        <f>PPCL_Spot!Q86</f>
        <v>0</v>
      </c>
      <c r="I86">
        <f>Bawana_NG!Q86</f>
        <v>57.6</v>
      </c>
      <c r="J86">
        <f>Bawana_RLNG!Q86</f>
        <v>0</v>
      </c>
      <c r="K86">
        <f>Bawana_Spot!Q86</f>
        <v>25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699.74977211321766</v>
      </c>
      <c r="P86" s="36">
        <v>54.53</v>
      </c>
      <c r="Q86" s="36">
        <v>18.827459525094444</v>
      </c>
      <c r="R86" s="38">
        <v>0</v>
      </c>
      <c r="S86" s="38">
        <v>0</v>
      </c>
      <c r="T86" s="37">
        <f>SUMPRODUCT(LTA!J86:AN86,LTA!J$101:AN$101,LTA!J$104:AN$104)</f>
        <v>15.43</v>
      </c>
      <c r="U86" s="37">
        <f>SUMPRODUCT(LTA!J86:AN86,LTA!J$102:AN$102,LTA!J$104:AN$104)</f>
        <v>108.39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-200</v>
      </c>
      <c r="AC86">
        <f t="shared" si="3"/>
        <v>11.839612086790311</v>
      </c>
      <c r="AD86">
        <f t="shared" si="4"/>
        <v>678.67658274896371</v>
      </c>
      <c r="AE86">
        <f>'IDT-1'!C86</f>
        <v>40</v>
      </c>
      <c r="AF86" s="24"/>
      <c r="AG86">
        <f t="shared" si="5"/>
        <v>718.67658274896371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-126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2.6129599999999997</v>
      </c>
      <c r="E87">
        <f>GT_NG!Q87</f>
        <v>8.5960031974420463</v>
      </c>
      <c r="F87">
        <f>GT_Spot!Q87</f>
        <v>0</v>
      </c>
      <c r="G87">
        <f>PPCL_NG!Q87</f>
        <v>25.78</v>
      </c>
      <c r="H87">
        <f>PPCL_Spot!Q87</f>
        <v>0</v>
      </c>
      <c r="I87">
        <f>Bawana_NG!Q87</f>
        <v>57.6</v>
      </c>
      <c r="J87">
        <f>Bawana_RLNG!Q87</f>
        <v>0</v>
      </c>
      <c r="K87">
        <f>Bawana_Spot!Q87</f>
        <v>25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688.86691421781609</v>
      </c>
      <c r="P87" s="36">
        <v>54.53</v>
      </c>
      <c r="Q87" s="36">
        <v>18.827459525094444</v>
      </c>
      <c r="R87" s="38">
        <v>0</v>
      </c>
      <c r="S87" s="38">
        <v>0</v>
      </c>
      <c r="T87" s="37">
        <f>SUMPRODUCT(LTA!J87:AN87,LTA!J$101:AN$101,LTA!J$104:AN$104)</f>
        <v>15.52</v>
      </c>
      <c r="U87" s="37">
        <f>SUMPRODUCT(LTA!J87:AN87,LTA!J$102:AN$102,LTA!J$104:AN$104)</f>
        <v>108.39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-200</v>
      </c>
      <c r="AC87">
        <f t="shared" si="3"/>
        <v>11.700244299699801</v>
      </c>
      <c r="AD87">
        <f t="shared" si="4"/>
        <v>673.02309264065275</v>
      </c>
      <c r="AE87">
        <f>'IDT-1'!C87</f>
        <v>45</v>
      </c>
      <c r="AF87" s="24"/>
      <c r="AG87">
        <f t="shared" si="5"/>
        <v>718.02309264065275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-121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2.6129599999999997</v>
      </c>
      <c r="E88">
        <f>GT_NG!Q88</f>
        <v>8.3136288998357983</v>
      </c>
      <c r="F88">
        <f>GT_Spot!Q88</f>
        <v>0</v>
      </c>
      <c r="G88">
        <f>PPCL_NG!Q88</f>
        <v>25.78</v>
      </c>
      <c r="H88">
        <f>PPCL_Spot!Q88</f>
        <v>0</v>
      </c>
      <c r="I88">
        <f>Bawana_NG!Q88</f>
        <v>57.6</v>
      </c>
      <c r="J88">
        <f>Bawana_RLNG!Q88</f>
        <v>0</v>
      </c>
      <c r="K88">
        <f>Bawana_Spot!Q88</f>
        <v>25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688.86691421781609</v>
      </c>
      <c r="P88" s="36">
        <v>54.53</v>
      </c>
      <c r="Q88" s="36">
        <v>18.827459525094444</v>
      </c>
      <c r="R88" s="38">
        <v>0</v>
      </c>
      <c r="S88" s="38">
        <v>0</v>
      </c>
      <c r="T88" s="37">
        <f>SUMPRODUCT(LTA!J88:AN88,LTA!J$101:AN$101,LTA!J$104:AN$104)</f>
        <v>16.46</v>
      </c>
      <c r="U88" s="37">
        <f>SUMPRODUCT(LTA!J88:AN88,LTA!J$102:AN$102,LTA!J$104:AN$104)</f>
        <v>108.39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-200</v>
      </c>
      <c r="AC88">
        <f t="shared" si="3"/>
        <v>11.803690808625015</v>
      </c>
      <c r="AD88">
        <f t="shared" si="4"/>
        <v>662.57727183412135</v>
      </c>
      <c r="AE88">
        <f>'IDT-1'!C88</f>
        <v>50</v>
      </c>
      <c r="AF88" s="24"/>
      <c r="AG88">
        <f t="shared" si="5"/>
        <v>712.57727183412135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-132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2.6129599999999997</v>
      </c>
      <c r="E89">
        <f>GT_NG!Q89</f>
        <v>8.3136288998357983</v>
      </c>
      <c r="F89">
        <f>GT_Spot!Q89</f>
        <v>0</v>
      </c>
      <c r="G89">
        <f>PPCL_NG!Q89</f>
        <v>25.78</v>
      </c>
      <c r="H89">
        <f>PPCL_Spot!Q89</f>
        <v>0</v>
      </c>
      <c r="I89">
        <f>Bawana_NG!Q89</f>
        <v>57.6</v>
      </c>
      <c r="J89">
        <f>Bawana_RLNG!Q89</f>
        <v>0</v>
      </c>
      <c r="K89">
        <f>Bawana_Spot!Q89</f>
        <v>25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684.82128103075456</v>
      </c>
      <c r="P89" s="36">
        <v>54.53</v>
      </c>
      <c r="Q89" s="36">
        <v>18.827459525094444</v>
      </c>
      <c r="R89" s="38">
        <v>0</v>
      </c>
      <c r="S89" s="38">
        <v>0</v>
      </c>
      <c r="T89" s="37">
        <f>SUMPRODUCT(LTA!J89:AN89,LTA!J$101:AN$101,LTA!J$104:AN$104)</f>
        <v>16.850000000000001</v>
      </c>
      <c r="U89" s="37">
        <f>SUMPRODUCT(LTA!J89:AN89,LTA!J$102:AN$102,LTA!J$104:AN$104)</f>
        <v>108.39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-200</v>
      </c>
      <c r="AC89">
        <f t="shared" si="3"/>
        <v>11.993474424633757</v>
      </c>
      <c r="AD89">
        <f t="shared" si="4"/>
        <v>633.73185503105105</v>
      </c>
      <c r="AE89">
        <f>'IDT-1'!C89</f>
        <v>55</v>
      </c>
      <c r="AF89" s="24"/>
      <c r="AG89">
        <f t="shared" si="5"/>
        <v>688.73185503105105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-157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2.6129599999999997</v>
      </c>
      <c r="E90">
        <f>GT_NG!Q90</f>
        <v>8.3136288998357983</v>
      </c>
      <c r="F90">
        <f>GT_Spot!Q90</f>
        <v>0</v>
      </c>
      <c r="G90">
        <f>PPCL_NG!Q90</f>
        <v>25.78</v>
      </c>
      <c r="H90">
        <f>PPCL_Spot!Q90</f>
        <v>0</v>
      </c>
      <c r="I90">
        <f>Bawana_NG!Q90</f>
        <v>57.6</v>
      </c>
      <c r="J90">
        <f>Bawana_RLNG!Q90</f>
        <v>0</v>
      </c>
      <c r="K90">
        <f>Bawana_Spot!Q90</f>
        <v>25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684.82128103075456</v>
      </c>
      <c r="P90" s="36">
        <v>54.53</v>
      </c>
      <c r="Q90" s="36">
        <v>18.827459525094444</v>
      </c>
      <c r="R90" s="38">
        <v>0</v>
      </c>
      <c r="S90" s="38">
        <v>0</v>
      </c>
      <c r="T90" s="37">
        <f>SUMPRODUCT(LTA!J90:AN90,LTA!J$101:AN$101,LTA!J$104:AN$104)</f>
        <v>17.62</v>
      </c>
      <c r="U90" s="37">
        <f>SUMPRODUCT(LTA!J90:AN90,LTA!J$102:AN$102,LTA!J$104:AN$104)</f>
        <v>108.39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-200</v>
      </c>
      <c r="AC90">
        <f t="shared" si="3"/>
        <v>12.133422337466687</v>
      </c>
      <c r="AD90">
        <f t="shared" si="4"/>
        <v>619.36190711821814</v>
      </c>
      <c r="AE90">
        <f>'IDT-1'!C90</f>
        <v>70</v>
      </c>
      <c r="AF90" s="24"/>
      <c r="AG90">
        <f t="shared" si="5"/>
        <v>689.36190711821814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-172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2.6129599999999997</v>
      </c>
      <c r="E91">
        <f>GT_NG!Q91</f>
        <v>8.3136288998357983</v>
      </c>
      <c r="F91">
        <f>GT_Spot!Q91</f>
        <v>0</v>
      </c>
      <c r="G91">
        <f>PPCL_NG!Q91</f>
        <v>25.78</v>
      </c>
      <c r="H91">
        <f>PPCL_Spot!Q91</f>
        <v>0</v>
      </c>
      <c r="I91">
        <f>Bawana_NG!Q91</f>
        <v>57.6</v>
      </c>
      <c r="J91">
        <f>Bawana_RLNG!Q91</f>
        <v>0</v>
      </c>
      <c r="K91">
        <f>Bawana_Spot!Q91</f>
        <v>25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683.55280966901773</v>
      </c>
      <c r="P91" s="36">
        <v>54.53</v>
      </c>
      <c r="Q91" s="36">
        <v>18.827459525094444</v>
      </c>
      <c r="R91" s="38">
        <v>0</v>
      </c>
      <c r="S91" s="38">
        <v>0</v>
      </c>
      <c r="T91" s="37">
        <f>SUMPRODUCT(LTA!J91:AN91,LTA!J$101:AN$101,LTA!J$104:AN$104)</f>
        <v>19.14</v>
      </c>
      <c r="U91" s="37">
        <f>SUMPRODUCT(LTA!J91:AN91,LTA!J$102:AN$102,LTA!J$104:AN$104)</f>
        <v>108.39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-242.71</v>
      </c>
      <c r="AC91">
        <f t="shared" si="3"/>
        <v>13.757758469063708</v>
      </c>
      <c r="AD91">
        <f t="shared" si="4"/>
        <v>435.27909962488417</v>
      </c>
      <c r="AE91">
        <f>'IDT-1'!C91</f>
        <v>260</v>
      </c>
      <c r="AF91" s="24"/>
      <c r="AG91">
        <f t="shared" si="5"/>
        <v>695.27909962488411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-312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2.6129599999999997</v>
      </c>
      <c r="E92">
        <f>GT_NG!Q92</f>
        <v>8.3136288998357983</v>
      </c>
      <c r="F92">
        <f>GT_Spot!Q92</f>
        <v>0</v>
      </c>
      <c r="G92">
        <f>PPCL_NG!Q92</f>
        <v>25.78</v>
      </c>
      <c r="H92">
        <f>PPCL_Spot!Q92</f>
        <v>0</v>
      </c>
      <c r="I92">
        <f>Bawana_NG!Q92</f>
        <v>57.6</v>
      </c>
      <c r="J92">
        <f>Bawana_RLNG!Q92</f>
        <v>0</v>
      </c>
      <c r="K92">
        <f>Bawana_Spot!Q92</f>
        <v>25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687.14219015272363</v>
      </c>
      <c r="P92" s="36">
        <v>54.53</v>
      </c>
      <c r="Q92" s="36">
        <v>18.827459525094444</v>
      </c>
      <c r="R92" s="38">
        <v>0</v>
      </c>
      <c r="S92" s="38">
        <v>0</v>
      </c>
      <c r="T92" s="37">
        <f>SUMPRODUCT(LTA!J92:AN92,LTA!J$101:AN$101,LTA!J$104:AN$104)</f>
        <v>17.690000000000001</v>
      </c>
      <c r="U92" s="37">
        <f>SUMPRODUCT(LTA!J92:AN92,LTA!J$102:AN$102,LTA!J$104:AN$104)</f>
        <v>108.39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-242.71</v>
      </c>
      <c r="AC92">
        <f t="shared" si="3"/>
        <v>13.936391312719836</v>
      </c>
      <c r="AD92">
        <f t="shared" si="4"/>
        <v>419.23984726493404</v>
      </c>
      <c r="AE92">
        <f>'IDT-1'!C92</f>
        <v>280</v>
      </c>
      <c r="AF92" s="24"/>
      <c r="AG92">
        <f t="shared" si="5"/>
        <v>699.23984726493404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-330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2.6129599999999997</v>
      </c>
      <c r="E93">
        <f>GT_NG!Q93</f>
        <v>8.3136288998357983</v>
      </c>
      <c r="F93">
        <f>GT_Spot!Q93</f>
        <v>0</v>
      </c>
      <c r="G93">
        <f>PPCL_NG!Q93</f>
        <v>25.78</v>
      </c>
      <c r="H93">
        <f>PPCL_Spot!Q93</f>
        <v>0</v>
      </c>
      <c r="I93">
        <f>Bawana_NG!Q93</f>
        <v>57.6</v>
      </c>
      <c r="J93">
        <f>Bawana_RLNG!Q93</f>
        <v>0</v>
      </c>
      <c r="K93">
        <f>Bawana_Spot!Q93</f>
        <v>25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688.00342307842175</v>
      </c>
      <c r="P93" s="36">
        <v>54.53</v>
      </c>
      <c r="Q93" s="36">
        <v>18.827459525094444</v>
      </c>
      <c r="R93" s="38">
        <v>0</v>
      </c>
      <c r="S93" s="38">
        <v>0</v>
      </c>
      <c r="T93" s="37">
        <f>SUMPRODUCT(LTA!J93:AN93,LTA!J$101:AN$101,LTA!J$104:AN$104)</f>
        <v>16.36</v>
      </c>
      <c r="U93" s="37">
        <f>SUMPRODUCT(LTA!J93:AN93,LTA!J$102:AN$102,LTA!J$104:AN$104)</f>
        <v>108.39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-242.71</v>
      </c>
      <c r="AC93">
        <f t="shared" si="3"/>
        <v>14.76681014955234</v>
      </c>
      <c r="AD93">
        <f t="shared" si="4"/>
        <v>323.94066135379961</v>
      </c>
      <c r="AE93">
        <f>'IDT-1'!C93</f>
        <v>332.11700000000002</v>
      </c>
      <c r="AF93" s="24"/>
      <c r="AG93">
        <f t="shared" si="5"/>
        <v>656.05766135379963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-424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2.6129599999999997</v>
      </c>
      <c r="E94">
        <f>GT_NG!Q94</f>
        <v>8.3136288998357983</v>
      </c>
      <c r="F94">
        <f>GT_Spot!Q94</f>
        <v>0</v>
      </c>
      <c r="G94">
        <f>PPCL_NG!Q94</f>
        <v>25.78</v>
      </c>
      <c r="H94">
        <f>PPCL_Spot!Q94</f>
        <v>0</v>
      </c>
      <c r="I94">
        <f>Bawana_NG!Q94</f>
        <v>57.6</v>
      </c>
      <c r="J94">
        <f>Bawana_RLNG!Q94</f>
        <v>0</v>
      </c>
      <c r="K94">
        <f>Bawana_Spot!Q94</f>
        <v>25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688.00342307842175</v>
      </c>
      <c r="P94" s="36">
        <v>54.53</v>
      </c>
      <c r="Q94" s="36">
        <v>18.827459525094444</v>
      </c>
      <c r="R94" s="38">
        <v>0</v>
      </c>
      <c r="S94" s="38">
        <v>0</v>
      </c>
      <c r="T94" s="37">
        <f>SUMPRODUCT(LTA!J94:AN94,LTA!J$101:AN$101,LTA!J$104:AN$104)</f>
        <v>15.43</v>
      </c>
      <c r="U94" s="37">
        <f>SUMPRODUCT(LTA!J94:AN94,LTA!J$102:AN$102,LTA!J$104:AN$104)</f>
        <v>108.39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-242.71</v>
      </c>
      <c r="AC94">
        <f t="shared" si="3"/>
        <v>14.598819854152822</v>
      </c>
      <c r="AD94">
        <f t="shared" si="4"/>
        <v>341.17865164919908</v>
      </c>
      <c r="AE94">
        <f>'IDT-1'!C94</f>
        <v>316.37799999999999</v>
      </c>
      <c r="AF94" s="24"/>
      <c r="AG94">
        <f t="shared" si="5"/>
        <v>657.55665164919901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-406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2.6129599999999997</v>
      </c>
      <c r="E95">
        <f>GT_NG!Q95</f>
        <v>8.3136288998357983</v>
      </c>
      <c r="F95">
        <f>GT_Spot!Q95</f>
        <v>0</v>
      </c>
      <c r="G95">
        <f>PPCL_NG!Q95</f>
        <v>25.46</v>
      </c>
      <c r="H95">
        <f>PPCL_Spot!Q95</f>
        <v>0</v>
      </c>
      <c r="I95">
        <f>Bawana_NG!Q95</f>
        <v>57.600000000000016</v>
      </c>
      <c r="J95">
        <f>Bawana_RLNG!Q95</f>
        <v>0</v>
      </c>
      <c r="K95">
        <f>Bawana_Spot!Q95</f>
        <v>25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683.43033172922446</v>
      </c>
      <c r="P95" s="36">
        <v>54.53</v>
      </c>
      <c r="Q95" s="36">
        <v>18.827459525094444</v>
      </c>
      <c r="R95" s="38">
        <v>0</v>
      </c>
      <c r="S95" s="38">
        <v>0</v>
      </c>
      <c r="T95" s="37">
        <f>SUMPRODUCT(LTA!J95:AN95,LTA!J$101:AN$101,LTA!J$104:AN$104)</f>
        <v>14.09</v>
      </c>
      <c r="U95" s="37">
        <f>SUMPRODUCT(LTA!J95:AN95,LTA!J$102:AN$102,LTA!J$104:AN$104)</f>
        <v>108.39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-242.71</v>
      </c>
      <c r="AC95">
        <f t="shared" si="3"/>
        <v>14.668262435590623</v>
      </c>
      <c r="AD95">
        <f t="shared" si="4"/>
        <v>320.8761177185641</v>
      </c>
      <c r="AE95">
        <f>'IDT-1'!C95</f>
        <v>321.87799999999999</v>
      </c>
      <c r="AF95" s="24"/>
      <c r="AG95">
        <f t="shared" si="5"/>
        <v>642.75411771856409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-420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2.6129599999999997</v>
      </c>
      <c r="E96">
        <f>GT_NG!Q96</f>
        <v>8.3136288998357983</v>
      </c>
      <c r="F96">
        <f>GT_Spot!Q96</f>
        <v>0</v>
      </c>
      <c r="G96">
        <f>PPCL_NG!Q96</f>
        <v>25.46</v>
      </c>
      <c r="H96">
        <f>PPCL_Spot!Q96</f>
        <v>0</v>
      </c>
      <c r="I96">
        <f>Bawana_NG!Q96</f>
        <v>57.600000000000016</v>
      </c>
      <c r="J96">
        <f>Bawana_RLNG!Q96</f>
        <v>0</v>
      </c>
      <c r="K96">
        <f>Bawana_Spot!Q96</f>
        <v>25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683.43033172922446</v>
      </c>
      <c r="P96" s="36">
        <v>54.53</v>
      </c>
      <c r="Q96" s="36">
        <v>18.827459525094444</v>
      </c>
      <c r="R96" s="38">
        <v>0</v>
      </c>
      <c r="S96" s="38">
        <v>0</v>
      </c>
      <c r="T96" s="37">
        <f>SUMPRODUCT(LTA!J96:AN96,LTA!J$101:AN$101,LTA!J$104:AN$104)</f>
        <v>14.22</v>
      </c>
      <c r="U96" s="37">
        <f>SUMPRODUCT(LTA!J96:AN96,LTA!J$102:AN$102,LTA!J$104:AN$104)</f>
        <v>108.39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-242.71</v>
      </c>
      <c r="AC96">
        <f t="shared" si="3"/>
        <v>14.793700220901357</v>
      </c>
      <c r="AD96">
        <f t="shared" si="4"/>
        <v>306.88067993325336</v>
      </c>
      <c r="AE96">
        <f>'IDT-1'!C96</f>
        <v>339.28800000000001</v>
      </c>
      <c r="AF96" s="24"/>
      <c r="AG96">
        <f t="shared" si="5"/>
        <v>646.16867993325332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-434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2.6129599999999997</v>
      </c>
      <c r="E97">
        <f>GT_NG!Q97</f>
        <v>8.3136288998357983</v>
      </c>
      <c r="F97">
        <f>GT_Spot!Q97</f>
        <v>0</v>
      </c>
      <c r="G97">
        <f>PPCL_NG!Q97</f>
        <v>25.46</v>
      </c>
      <c r="H97">
        <f>PPCL_Spot!Q97</f>
        <v>0</v>
      </c>
      <c r="I97">
        <f>Bawana_NG!Q97</f>
        <v>57.600000000000016</v>
      </c>
      <c r="J97">
        <f>Bawana_RLNG!Q97</f>
        <v>0</v>
      </c>
      <c r="K97">
        <f>Bawana_Spot!Q97</f>
        <v>25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676.24897729429904</v>
      </c>
      <c r="P97" s="36">
        <v>54.53</v>
      </c>
      <c r="Q97" s="36">
        <v>18.827459525094444</v>
      </c>
      <c r="R97" s="38">
        <v>0</v>
      </c>
      <c r="S97" s="38">
        <v>0</v>
      </c>
      <c r="T97" s="37">
        <f>SUMPRODUCT(LTA!J97:AN97,LTA!J$101:AN$101,LTA!J$104:AN$104)</f>
        <v>14.04</v>
      </c>
      <c r="U97" s="37">
        <f>SUMPRODUCT(LTA!J97:AN97,LTA!J$102:AN$102,LTA!J$104:AN$104)</f>
        <v>108.39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-242.71</v>
      </c>
      <c r="AC97">
        <f t="shared" si="3"/>
        <v>14.941995362406701</v>
      </c>
      <c r="AD97">
        <f t="shared" si="4"/>
        <v>275.37103035682253</v>
      </c>
      <c r="AE97">
        <f>'IDT-1'!C97</f>
        <v>361.33800000000002</v>
      </c>
      <c r="AF97" s="24"/>
      <c r="AG97">
        <f t="shared" si="5"/>
        <v>636.7090303568225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-458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2.6129599999999997</v>
      </c>
      <c r="E98">
        <f>GT_NG!Q98</f>
        <v>8.3136288998357983</v>
      </c>
      <c r="F98">
        <f>GT_Spot!Q98</f>
        <v>0</v>
      </c>
      <c r="G98">
        <f>PPCL_NG!Q98</f>
        <v>25.46</v>
      </c>
      <c r="H98">
        <f>PPCL_Spot!Q98</f>
        <v>0</v>
      </c>
      <c r="I98">
        <f>Bawana_NG!Q98</f>
        <v>57.600000000000016</v>
      </c>
      <c r="J98">
        <f>Bawana_RLNG!Q98</f>
        <v>0</v>
      </c>
      <c r="K98">
        <f>Bawana_Spot!Q98</f>
        <v>25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673.87198071749538</v>
      </c>
      <c r="P98" s="36">
        <v>54.53</v>
      </c>
      <c r="Q98" s="36">
        <v>18.827459525094444</v>
      </c>
      <c r="R98" s="38">
        <v>0</v>
      </c>
      <c r="S98" s="38">
        <v>0</v>
      </c>
      <c r="T98" s="37">
        <f>SUMPRODUCT(LTA!J98:AN98,LTA!J$101:AN$101,LTA!J$104:AN$104)</f>
        <v>16.71</v>
      </c>
      <c r="U98" s="37">
        <f>SUMPRODUCT(LTA!J98:AN98,LTA!J$102:AN$102,LTA!J$104:AN$104)</f>
        <v>108.39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-242.71</v>
      </c>
      <c r="AC98">
        <f t="shared" si="3"/>
        <v>15.28194263837425</v>
      </c>
      <c r="AD98">
        <f t="shared" si="4"/>
        <v>237.32408650405139</v>
      </c>
      <c r="AE98">
        <f>'IDT-1'!C98</f>
        <v>392.08800000000002</v>
      </c>
      <c r="AF98" s="24"/>
      <c r="AG98">
        <f t="shared" si="5"/>
        <v>629.41208650405144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-496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6.2711039999999857E-2</v>
      </c>
      <c r="E99">
        <f t="shared" si="6"/>
        <v>0.2018066975975869</v>
      </c>
      <c r="F99">
        <f t="shared" si="6"/>
        <v>0</v>
      </c>
      <c r="G99">
        <f t="shared" si="6"/>
        <v>0.61744057750478476</v>
      </c>
      <c r="H99">
        <f t="shared" si="6"/>
        <v>0</v>
      </c>
      <c r="I99">
        <f t="shared" si="6"/>
        <v>1.2028500000000006</v>
      </c>
      <c r="J99">
        <f t="shared" si="6"/>
        <v>0</v>
      </c>
      <c r="K99">
        <f t="shared" si="6"/>
        <v>0.95069070699578351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14.774757656254465</v>
      </c>
      <c r="P99" s="36">
        <f t="shared" si="6"/>
        <v>1.3087200000000005</v>
      </c>
      <c r="Q99" s="36">
        <f t="shared" si="6"/>
        <v>0.45185902860226601</v>
      </c>
      <c r="R99" s="38">
        <f t="shared" si="6"/>
        <v>0.26027050367002985</v>
      </c>
      <c r="S99" s="38">
        <f t="shared" si="6"/>
        <v>0</v>
      </c>
      <c r="T99" s="37">
        <f t="shared" si="6"/>
        <v>2.16858</v>
      </c>
      <c r="U99" s="37">
        <f t="shared" si="6"/>
        <v>2.6991374999999986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-2.1862499999999998</v>
      </c>
      <c r="AA99" s="75">
        <f t="shared" si="6"/>
        <v>0</v>
      </c>
      <c r="AB99" s="75">
        <f t="shared" si="6"/>
        <v>-3.3416799999999984</v>
      </c>
      <c r="AC99">
        <f t="shared" si="6"/>
        <v>0.29248809757682459</v>
      </c>
      <c r="AD99">
        <f t="shared" si="6"/>
        <v>16.279785613048094</v>
      </c>
      <c r="AE99">
        <f t="shared" si="6"/>
        <v>0.83827175000000009</v>
      </c>
      <c r="AG99">
        <f t="shared" si="6"/>
        <v>17.118057363048095</v>
      </c>
      <c r="AI99">
        <f t="shared" si="6"/>
        <v>0</v>
      </c>
      <c r="AJ99">
        <f t="shared" si="6"/>
        <v>0</v>
      </c>
      <c r="AK99">
        <f t="shared" si="6"/>
        <v>0.16912999999999997</v>
      </c>
      <c r="AL99">
        <f t="shared" si="6"/>
        <v>-2.7677499999999999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45216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45216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3.3700799999999997</v>
      </c>
      <c r="E3">
        <f>GT_NG!T3</f>
        <v>11.018062397372743</v>
      </c>
      <c r="F3">
        <f>GT_Spot!T3</f>
        <v>0</v>
      </c>
      <c r="G3">
        <f>PPCL_NG!T3</f>
        <v>30.16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105.17693272287188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855.93385324518624</v>
      </c>
      <c r="P3" s="36">
        <v>59.93</v>
      </c>
      <c r="Q3" s="36">
        <v>22.736932002158664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403.05999999999995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-271</v>
      </c>
      <c r="AA3" s="75">
        <f>STOA!J3</f>
        <v>6</v>
      </c>
      <c r="AB3" s="75">
        <f>-STOA!P3</f>
        <v>0</v>
      </c>
      <c r="AC3">
        <f>SUMIF(B3:AB3,"&gt;0")*$AC$2-SUMIF(B3:AB3,"&lt;0")*($AC$2/(1-$AC$2))+SUMIF(AI3:AR3,"&gt;0")*$AC$2-SUMIF(AI3:AR3,"&lt;0")*($AC$2/(1-$AC$2))</f>
        <v>17.08334888196925</v>
      </c>
      <c r="AD3">
        <f>SUM(B3:AB3,AI3:AR3)-AC3</f>
        <v>1178.9125114856204</v>
      </c>
      <c r="AE3">
        <f>'IDT-1'!F3</f>
        <v>-138</v>
      </c>
      <c r="AF3" s="24"/>
      <c r="AG3">
        <f>SUM(AD3:AF3)</f>
        <v>1040.9125114856204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-100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3.3700799999999997</v>
      </c>
      <c r="E4">
        <f>GT_NG!T4</f>
        <v>11.018062397372743</v>
      </c>
      <c r="F4">
        <f>GT_Spot!T4</f>
        <v>0</v>
      </c>
      <c r="G4">
        <f>PPCL_NG!T4</f>
        <v>30.93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105.17693272287188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858.27536239640222</v>
      </c>
      <c r="P4" s="36">
        <v>59.93</v>
      </c>
      <c r="Q4" s="36">
        <v>22.736932002158664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403.05999999999995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-343</v>
      </c>
      <c r="AA4" s="75">
        <f>STOA!J4</f>
        <v>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17.749955344098016</v>
      </c>
      <c r="AD4">
        <f t="shared" ref="AD4:AD67" si="1">SUM(B4:AB4,AI4:AR4)-AC4</f>
        <v>1109.3574141747076</v>
      </c>
      <c r="AE4">
        <f>'IDT-1'!F4</f>
        <v>-82</v>
      </c>
      <c r="AF4" s="24"/>
      <c r="AG4">
        <f t="shared" ref="AG4:AG67" si="2">SUM(AD4:AF4)</f>
        <v>1027.3574141747076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3.3700799999999997</v>
      </c>
      <c r="E5">
        <f>GT_NG!T5</f>
        <v>11.018062397372743</v>
      </c>
      <c r="F5">
        <f>GT_Spot!T5</f>
        <v>0</v>
      </c>
      <c r="G5">
        <f>PPCL_NG!T5</f>
        <v>30.93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105.17693272287188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851.25403283196965</v>
      </c>
      <c r="P5" s="36">
        <v>59.93</v>
      </c>
      <c r="Q5" s="36">
        <v>22.736932002158664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403.05999999999995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-370</v>
      </c>
      <c r="AA5" s="75">
        <f>STOA!J5</f>
        <v>6</v>
      </c>
      <c r="AB5" s="75">
        <f>-STOA!P5</f>
        <v>0</v>
      </c>
      <c r="AC5">
        <f t="shared" si="0"/>
        <v>18.149830275085165</v>
      </c>
      <c r="AD5">
        <f t="shared" si="1"/>
        <v>1049.9362096792879</v>
      </c>
      <c r="AE5">
        <f>'IDT-1'!F5</f>
        <v>-61</v>
      </c>
      <c r="AF5" s="24"/>
      <c r="AG5">
        <f t="shared" si="2"/>
        <v>988.93620967928791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-125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3.3700799999999997</v>
      </c>
      <c r="E6">
        <f>GT_NG!T6</f>
        <v>11.018062397372743</v>
      </c>
      <c r="F6">
        <f>GT_Spot!T6</f>
        <v>0</v>
      </c>
      <c r="G6">
        <f>PPCL_NG!T6</f>
        <v>30.93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105.17693272287188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851.25403283196965</v>
      </c>
      <c r="P6" s="36">
        <v>59.93</v>
      </c>
      <c r="Q6" s="36">
        <v>22.736932002158664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408.34999999999997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-421</v>
      </c>
      <c r="AA6" s="75">
        <f>STOA!J6</f>
        <v>6</v>
      </c>
      <c r="AB6" s="75">
        <f>-STOA!P6</f>
        <v>0</v>
      </c>
      <c r="AC6">
        <f t="shared" si="0"/>
        <v>18.649166778717127</v>
      </c>
      <c r="AD6">
        <f t="shared" si="1"/>
        <v>1003.7268731756559</v>
      </c>
      <c r="AE6">
        <f>'IDT-1'!F6</f>
        <v>-25</v>
      </c>
      <c r="AF6" s="24"/>
      <c r="AG6">
        <f t="shared" si="2"/>
        <v>978.7268731756559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-125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3.3700799999999997</v>
      </c>
      <c r="E7">
        <f>GT_NG!T7</f>
        <v>11.018062397372743</v>
      </c>
      <c r="F7">
        <f>GT_Spot!T7</f>
        <v>0</v>
      </c>
      <c r="G7">
        <f>PPCL_NG!T7</f>
        <v>30.93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95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829.2098711031723</v>
      </c>
      <c r="P7" s="36">
        <v>59.93</v>
      </c>
      <c r="Q7" s="36">
        <v>22.736932002158664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407.71999999999997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-445</v>
      </c>
      <c r="AA7" s="75">
        <f>STOA!J7</f>
        <v>5.91</v>
      </c>
      <c r="AB7" s="75">
        <f>-STOA!P7</f>
        <v>0</v>
      </c>
      <c r="AC7">
        <f t="shared" si="0"/>
        <v>18.527969570464148</v>
      </c>
      <c r="AD7">
        <f t="shared" si="1"/>
        <v>951.90697593223967</v>
      </c>
      <c r="AE7">
        <f>'IDT-1'!F7</f>
        <v>-8</v>
      </c>
      <c r="AF7" s="24"/>
      <c r="AG7">
        <f t="shared" si="2"/>
        <v>943.90697593223967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-120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3.3700799999999997</v>
      </c>
      <c r="E8">
        <f>GT_NG!T8</f>
        <v>11.018062397372743</v>
      </c>
      <c r="F8">
        <f>GT_Spot!T8</f>
        <v>0</v>
      </c>
      <c r="G8">
        <f>PPCL_NG!T8</f>
        <v>30.93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95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823.43064922422957</v>
      </c>
      <c r="P8" s="36">
        <v>59.93</v>
      </c>
      <c r="Q8" s="36">
        <v>22.736932002158664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407.41999999999996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-460</v>
      </c>
      <c r="AA8" s="75">
        <f>STOA!J8</f>
        <v>5.91</v>
      </c>
      <c r="AB8" s="75">
        <f>-STOA!P8</f>
        <v>0</v>
      </c>
      <c r="AC8">
        <f t="shared" si="0"/>
        <v>18.60764433076238</v>
      </c>
      <c r="AD8">
        <f t="shared" si="1"/>
        <v>930.74807929299857</v>
      </c>
      <c r="AE8">
        <f>'IDT-1'!F8</f>
        <v>0</v>
      </c>
      <c r="AF8" s="24"/>
      <c r="AG8">
        <f t="shared" si="2"/>
        <v>930.74807929299857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-120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3.3700799999999997</v>
      </c>
      <c r="E9">
        <f>GT_NG!T9</f>
        <v>11.018062397372743</v>
      </c>
      <c r="F9">
        <f>GT_Spot!T9</f>
        <v>0</v>
      </c>
      <c r="G9">
        <f>PPCL_NG!T9</f>
        <v>30.93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88.307948595906709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822.6327658116453</v>
      </c>
      <c r="P9" s="36">
        <v>59.93</v>
      </c>
      <c r="Q9" s="36">
        <v>22.736932002158664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407.15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-466</v>
      </c>
      <c r="AA9" s="75">
        <f>STOA!J9</f>
        <v>5.91</v>
      </c>
      <c r="AB9" s="75">
        <f>-STOA!P9</f>
        <v>0</v>
      </c>
      <c r="AC9">
        <f t="shared" si="0"/>
        <v>18.681406944730746</v>
      </c>
      <c r="AD9">
        <f t="shared" si="1"/>
        <v>906.91438186235291</v>
      </c>
      <c r="AE9">
        <f>'IDT-1'!F9</f>
        <v>0</v>
      </c>
      <c r="AF9" s="24"/>
      <c r="AG9">
        <f t="shared" si="2"/>
        <v>906.91438186235291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-130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3.3700799999999997</v>
      </c>
      <c r="E10">
        <f>GT_NG!T10</f>
        <v>11.018062397372743</v>
      </c>
      <c r="F10">
        <f>GT_Spot!T10</f>
        <v>0</v>
      </c>
      <c r="G10">
        <f>PPCL_NG!T10</f>
        <v>30.93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95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822.6328752774549</v>
      </c>
      <c r="P10" s="36">
        <v>59.93</v>
      </c>
      <c r="Q10" s="36">
        <v>22.736932002158664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406.95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-477</v>
      </c>
      <c r="AA10" s="75">
        <f>STOA!J10</f>
        <v>5.91</v>
      </c>
      <c r="AB10" s="75">
        <f>-STOA!P10</f>
        <v>0</v>
      </c>
      <c r="AC10">
        <f t="shared" si="0"/>
        <v>18.83619736313004</v>
      </c>
      <c r="AD10">
        <f t="shared" si="1"/>
        <v>902.2517523138564</v>
      </c>
      <c r="AE10">
        <f>'IDT-1'!F10</f>
        <v>0</v>
      </c>
      <c r="AF10" s="24"/>
      <c r="AG10">
        <f t="shared" si="2"/>
        <v>902.2517523138564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-130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3.3700799999999997</v>
      </c>
      <c r="E11">
        <f>GT_NG!T11</f>
        <v>11.018062397372743</v>
      </c>
      <c r="F11">
        <f>GT_Spot!T11</f>
        <v>0</v>
      </c>
      <c r="G11">
        <f>PPCL_NG!T11</f>
        <v>30.93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822.6327938100211</v>
      </c>
      <c r="P11" s="36">
        <v>59.93</v>
      </c>
      <c r="Q11" s="36">
        <v>22.736932002158664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406.4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-483</v>
      </c>
      <c r="AA11" s="75">
        <f>STOA!J11</f>
        <v>5.81</v>
      </c>
      <c r="AB11" s="75">
        <f>-STOA!P11</f>
        <v>0</v>
      </c>
      <c r="AC11">
        <f t="shared" si="0"/>
        <v>17.601495209574168</v>
      </c>
      <c r="AD11">
        <f t="shared" si="1"/>
        <v>911.83637299997838</v>
      </c>
      <c r="AE11">
        <f>'IDT-1'!F11</f>
        <v>0</v>
      </c>
      <c r="AF11" s="24"/>
      <c r="AG11">
        <f t="shared" si="2"/>
        <v>911.83637299997838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3.3700799999999997</v>
      </c>
      <c r="E12">
        <f>GT_NG!T12</f>
        <v>11.018062397372743</v>
      </c>
      <c r="F12">
        <f>GT_Spot!T12</f>
        <v>0</v>
      </c>
      <c r="G12">
        <f>PPCL_NG!T12</f>
        <v>30.93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822.63284701633052</v>
      </c>
      <c r="P12" s="36">
        <v>59.93</v>
      </c>
      <c r="Q12" s="36">
        <v>22.736932002158664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406.08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-489</v>
      </c>
      <c r="AA12" s="75">
        <f>STOA!J12</f>
        <v>5.81</v>
      </c>
      <c r="AB12" s="75">
        <f>-STOA!P12</f>
        <v>0</v>
      </c>
      <c r="AC12">
        <f t="shared" si="0"/>
        <v>17.651948442922862</v>
      </c>
      <c r="AD12">
        <f t="shared" si="1"/>
        <v>905.46597297293908</v>
      </c>
      <c r="AE12">
        <f>'IDT-1'!F12</f>
        <v>0</v>
      </c>
      <c r="AF12" s="24"/>
      <c r="AG12">
        <f t="shared" si="2"/>
        <v>905.46597297293908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3.3700799999999997</v>
      </c>
      <c r="E13">
        <f>GT_NG!T13</f>
        <v>11.018062397372743</v>
      </c>
      <c r="F13">
        <f>GT_Spot!T13</f>
        <v>0</v>
      </c>
      <c r="G13">
        <f>PPCL_NG!T13</f>
        <v>30.93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822.63283698637542</v>
      </c>
      <c r="P13" s="36">
        <v>59.93</v>
      </c>
      <c r="Q13" s="36">
        <v>22.736932002158664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405.81999999999994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-494</v>
      </c>
      <c r="AA13" s="75">
        <f>STOA!J13</f>
        <v>5.81</v>
      </c>
      <c r="AB13" s="75">
        <f>-STOA!P13</f>
        <v>0</v>
      </c>
      <c r="AC13">
        <f t="shared" si="0"/>
        <v>17.782832267492189</v>
      </c>
      <c r="AD13">
        <f t="shared" si="1"/>
        <v>890.07507911841469</v>
      </c>
      <c r="AE13">
        <f>'IDT-1'!F13</f>
        <v>0</v>
      </c>
      <c r="AF13" s="24"/>
      <c r="AG13">
        <f t="shared" si="2"/>
        <v>890.07507911841469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-60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3.3700799999999997</v>
      </c>
      <c r="E14">
        <f>GT_NG!T14</f>
        <v>11.018062397372743</v>
      </c>
      <c r="F14">
        <f>GT_Spot!T14</f>
        <v>0</v>
      </c>
      <c r="G14">
        <f>PPCL_NG!T14</f>
        <v>30.93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822.63280287197085</v>
      </c>
      <c r="P14" s="36">
        <v>59.93</v>
      </c>
      <c r="Q14" s="36">
        <v>22.736932002158664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405.70999999999992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-502</v>
      </c>
      <c r="AA14" s="75">
        <f>STOA!J14</f>
        <v>5.81</v>
      </c>
      <c r="AB14" s="75">
        <f>-STOA!P14</f>
        <v>0</v>
      </c>
      <c r="AC14">
        <f t="shared" si="0"/>
        <v>17.85288898746299</v>
      </c>
      <c r="AD14">
        <f t="shared" si="1"/>
        <v>881.89498828403919</v>
      </c>
      <c r="AE14">
        <f>'IDT-1'!F14</f>
        <v>0</v>
      </c>
      <c r="AF14" s="24"/>
      <c r="AG14">
        <f t="shared" si="2"/>
        <v>881.89498828403919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-60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3.3700799999999997</v>
      </c>
      <c r="E15">
        <f>GT_NG!T15</f>
        <v>11.018062397372743</v>
      </c>
      <c r="F15">
        <f>GT_Spot!T15</f>
        <v>0</v>
      </c>
      <c r="G15">
        <f>PPCL_NG!T15</f>
        <v>30.93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826.10123412574092</v>
      </c>
      <c r="P15" s="36">
        <v>59.93</v>
      </c>
      <c r="Q15" s="36">
        <v>22.736932002158664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405.38999999999993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-540</v>
      </c>
      <c r="AA15" s="75">
        <f>STOA!J15</f>
        <v>5.81</v>
      </c>
      <c r="AB15" s="75">
        <f>-STOA!P15</f>
        <v>0</v>
      </c>
      <c r="AC15">
        <f t="shared" si="0"/>
        <v>18.217964028339587</v>
      </c>
      <c r="AD15">
        <f t="shared" si="1"/>
        <v>846.6783444969326</v>
      </c>
      <c r="AE15">
        <f>'IDT-1'!F15</f>
        <v>0</v>
      </c>
      <c r="AF15" s="24"/>
      <c r="AG15">
        <f t="shared" si="2"/>
        <v>846.6783444969326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3.3700799999999997</v>
      </c>
      <c r="E16">
        <f>GT_NG!T16</f>
        <v>11.018062397372743</v>
      </c>
      <c r="F16">
        <f>GT_Spot!T16</f>
        <v>0</v>
      </c>
      <c r="G16">
        <f>PPCL_NG!T16</f>
        <v>30.93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826.10134096030924</v>
      </c>
      <c r="P16" s="36">
        <v>59.93</v>
      </c>
      <c r="Q16" s="36">
        <v>22.736932002158664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405.34999999999991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-555</v>
      </c>
      <c r="AA16" s="75">
        <f>STOA!J16</f>
        <v>5.81</v>
      </c>
      <c r="AB16" s="75">
        <f>-STOA!P16</f>
        <v>0</v>
      </c>
      <c r="AC16">
        <f t="shared" si="0"/>
        <v>18.35078488131672</v>
      </c>
      <c r="AD16">
        <f t="shared" si="1"/>
        <v>831.50563047852393</v>
      </c>
      <c r="AE16">
        <f>'IDT-1'!F16</f>
        <v>0</v>
      </c>
      <c r="AF16" s="24"/>
      <c r="AG16">
        <f t="shared" si="2"/>
        <v>831.50563047852393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-60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3.3700799999999997</v>
      </c>
      <c r="E17">
        <f>GT_NG!T17</f>
        <v>11.018062397372743</v>
      </c>
      <c r="F17">
        <f>GT_Spot!T17</f>
        <v>0</v>
      </c>
      <c r="G17">
        <f>PPCL_NG!T17</f>
        <v>30.93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826.10130397047999</v>
      </c>
      <c r="P17" s="36">
        <v>59.93</v>
      </c>
      <c r="Q17" s="36">
        <v>22.736932002158664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409.37999999999994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-567</v>
      </c>
      <c r="AA17" s="75">
        <f>STOA!J17</f>
        <v>5.81</v>
      </c>
      <c r="AB17" s="75">
        <f>-STOA!P17</f>
        <v>0</v>
      </c>
      <c r="AC17">
        <f t="shared" si="0"/>
        <v>18.315223535628657</v>
      </c>
      <c r="AD17">
        <f t="shared" si="1"/>
        <v>843.57115483438258</v>
      </c>
      <c r="AE17">
        <f>'IDT-1'!F17</f>
        <v>0</v>
      </c>
      <c r="AF17" s="24"/>
      <c r="AG17">
        <f t="shared" si="2"/>
        <v>843.57115483438258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3.3700799999999997</v>
      </c>
      <c r="E18">
        <f>GT_NG!T18</f>
        <v>11.018062397372743</v>
      </c>
      <c r="F18">
        <f>GT_Spot!T18</f>
        <v>0</v>
      </c>
      <c r="G18">
        <f>PPCL_NG!T18</f>
        <v>30.93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826.10133496179856</v>
      </c>
      <c r="P18" s="36">
        <v>59.93</v>
      </c>
      <c r="Q18" s="36">
        <v>22.736932002158664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409.21999999999991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-565</v>
      </c>
      <c r="AA18" s="75">
        <f>STOA!J18</f>
        <v>5.81</v>
      </c>
      <c r="AB18" s="75">
        <f>-STOA!P18</f>
        <v>0</v>
      </c>
      <c r="AC18">
        <f t="shared" si="0"/>
        <v>18.29605955330787</v>
      </c>
      <c r="AD18">
        <f t="shared" si="1"/>
        <v>845.43034980802202</v>
      </c>
      <c r="AE18">
        <f>'IDT-1'!F18</f>
        <v>0</v>
      </c>
      <c r="AF18" s="24"/>
      <c r="AG18">
        <f t="shared" si="2"/>
        <v>845.43034980802202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3.3700799999999997</v>
      </c>
      <c r="E19">
        <f>GT_NG!T19</f>
        <v>11.220889954702903</v>
      </c>
      <c r="F19">
        <f>GT_Spot!T19</f>
        <v>0</v>
      </c>
      <c r="G19">
        <f>PPCL_NG!T19</f>
        <v>30.93</v>
      </c>
      <c r="H19">
        <f>PPCL_Spot!T19</f>
        <v>0</v>
      </c>
      <c r="I19">
        <f>Bawana_NG!T19</f>
        <v>69.61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828.04153161789918</v>
      </c>
      <c r="P19" s="36">
        <v>59.93</v>
      </c>
      <c r="Q19" s="36">
        <v>22.736932002158664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409.03999999999991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-563</v>
      </c>
      <c r="AA19" s="75">
        <f>STOA!J19</f>
        <v>5.81</v>
      </c>
      <c r="AB19" s="75">
        <f>-STOA!P19</f>
        <v>0</v>
      </c>
      <c r="AC19">
        <f t="shared" si="0"/>
        <v>18.384359186563625</v>
      </c>
      <c r="AD19">
        <f t="shared" si="1"/>
        <v>839.305074388197</v>
      </c>
      <c r="AE19">
        <f>'IDT-1'!F19</f>
        <v>0</v>
      </c>
      <c r="AF19" s="24"/>
      <c r="AG19">
        <f t="shared" si="2"/>
        <v>839.305074388197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3.3700799999999997</v>
      </c>
      <c r="E20">
        <f>GT_NG!T20</f>
        <v>11.220889954702903</v>
      </c>
      <c r="F20">
        <f>GT_Spot!T20</f>
        <v>0</v>
      </c>
      <c r="G20">
        <f>PPCL_NG!T20</f>
        <v>30.93</v>
      </c>
      <c r="H20">
        <f>PPCL_Spot!T20</f>
        <v>0</v>
      </c>
      <c r="I20">
        <f>Bawana_NG!T20</f>
        <v>69.61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828.04159446980896</v>
      </c>
      <c r="P20" s="36">
        <v>59.93</v>
      </c>
      <c r="Q20" s="36">
        <v>22.736932002158664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408.87999999999994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-559</v>
      </c>
      <c r="AA20" s="75">
        <f>STOA!J20</f>
        <v>5.81</v>
      </c>
      <c r="AB20" s="75">
        <f>-STOA!P20</f>
        <v>0</v>
      </c>
      <c r="AC20">
        <f t="shared" si="0"/>
        <v>18.347439229571648</v>
      </c>
      <c r="AD20">
        <f t="shared" si="1"/>
        <v>843.18205719709886</v>
      </c>
      <c r="AE20">
        <f>'IDT-1'!F20</f>
        <v>0</v>
      </c>
      <c r="AF20" s="24"/>
      <c r="AG20">
        <f t="shared" si="2"/>
        <v>843.18205719709886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3.3700799999999997</v>
      </c>
      <c r="E21">
        <f>GT_NG!T21</f>
        <v>11.220889954702903</v>
      </c>
      <c r="F21">
        <f>GT_Spot!T21</f>
        <v>0</v>
      </c>
      <c r="G21">
        <f>PPCL_NG!T21</f>
        <v>30.93</v>
      </c>
      <c r="H21">
        <f>PPCL_Spot!T21</f>
        <v>0</v>
      </c>
      <c r="I21">
        <f>Bawana_NG!T21</f>
        <v>69.61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828.04159446980896</v>
      </c>
      <c r="P21" s="36">
        <v>59.93</v>
      </c>
      <c r="Q21" s="36">
        <v>22.736932002158664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408.75999999999993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-556.99</v>
      </c>
      <c r="AA21" s="75">
        <f>STOA!J21</f>
        <v>5.81</v>
      </c>
      <c r="AB21" s="75">
        <f>-STOA!P21</f>
        <v>0</v>
      </c>
      <c r="AC21">
        <f t="shared" si="0"/>
        <v>18.328538193252037</v>
      </c>
      <c r="AD21">
        <f t="shared" si="1"/>
        <v>845.09095823341852</v>
      </c>
      <c r="AE21">
        <f>'IDT-1'!F21</f>
        <v>0</v>
      </c>
      <c r="AF21" s="24"/>
      <c r="AG21">
        <f t="shared" si="2"/>
        <v>845.09095823341852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3.3700799999999997</v>
      </c>
      <c r="E22">
        <f>GT_NG!T22</f>
        <v>11.220889954702903</v>
      </c>
      <c r="F22">
        <f>GT_Spot!T22</f>
        <v>0</v>
      </c>
      <c r="G22">
        <f>PPCL_NG!T22</f>
        <v>30.93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828.04156271100874</v>
      </c>
      <c r="P22" s="36">
        <v>59.93</v>
      </c>
      <c r="Q22" s="36">
        <v>22.736932002158664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408.68999999999994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-553</v>
      </c>
      <c r="AA22" s="75">
        <f>STOA!J22</f>
        <v>5.81</v>
      </c>
      <c r="AB22" s="75">
        <f>-STOA!P22</f>
        <v>0</v>
      </c>
      <c r="AC22">
        <f t="shared" si="0"/>
        <v>18.292498184961037</v>
      </c>
      <c r="AD22">
        <f t="shared" si="1"/>
        <v>849.04696648290928</v>
      </c>
      <c r="AE22">
        <f>'IDT-1'!F22</f>
        <v>0</v>
      </c>
      <c r="AF22" s="24"/>
      <c r="AG22">
        <f t="shared" si="2"/>
        <v>849.04696648290928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3.3700799999999997</v>
      </c>
      <c r="E23">
        <f>GT_NG!T23</f>
        <v>11.220889954702903</v>
      </c>
      <c r="F23">
        <f>GT_Spot!T23</f>
        <v>0</v>
      </c>
      <c r="G23">
        <f>PPCL_NG!T23</f>
        <v>30.93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826.35510455647159</v>
      </c>
      <c r="P23" s="36">
        <v>59.93</v>
      </c>
      <c r="Q23" s="36">
        <v>22.736932002158664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408.35999999999996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-546</v>
      </c>
      <c r="AA23" s="75">
        <f>STOA!J23</f>
        <v>5.72</v>
      </c>
      <c r="AB23" s="75">
        <f>-STOA!P23</f>
        <v>0</v>
      </c>
      <c r="AC23">
        <f t="shared" si="0"/>
        <v>17.98986127249086</v>
      </c>
      <c r="AD23">
        <f t="shared" si="1"/>
        <v>879.24314524084218</v>
      </c>
      <c r="AE23">
        <f>'IDT-1'!F23</f>
        <v>0</v>
      </c>
      <c r="AF23" s="24"/>
      <c r="AG23">
        <f t="shared" si="2"/>
        <v>879.24314524084218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-25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3.3700799999999997</v>
      </c>
      <c r="E24">
        <f>GT_NG!T24</f>
        <v>11.220889954702903</v>
      </c>
      <c r="F24">
        <f>GT_Spot!T24</f>
        <v>0</v>
      </c>
      <c r="G24">
        <f>PPCL_NG!T24</f>
        <v>30.93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845.95100289094944</v>
      </c>
      <c r="P24" s="36">
        <v>59.93</v>
      </c>
      <c r="Q24" s="36">
        <v>22.736932002158664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407.98999999999995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-525.99</v>
      </c>
      <c r="AA24" s="75">
        <f>STOA!J24</f>
        <v>5.72</v>
      </c>
      <c r="AB24" s="75">
        <f>-STOA!P24</f>
        <v>0</v>
      </c>
      <c r="AC24">
        <f t="shared" si="0"/>
        <v>18.203351034170019</v>
      </c>
      <c r="AD24">
        <f t="shared" si="1"/>
        <v>893.26555381364096</v>
      </c>
      <c r="AE24">
        <f>'IDT-1'!F24</f>
        <v>0</v>
      </c>
      <c r="AF24" s="24"/>
      <c r="AG24">
        <f t="shared" si="2"/>
        <v>893.26555381364096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3.3700799999999997</v>
      </c>
      <c r="E25">
        <f>GT_NG!T25</f>
        <v>11.220889954702903</v>
      </c>
      <c r="F25">
        <f>GT_Spot!T25</f>
        <v>0</v>
      </c>
      <c r="G25">
        <f>PPCL_NG!T25</f>
        <v>30.93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863.96008184773052</v>
      </c>
      <c r="P25" s="36">
        <v>59.93</v>
      </c>
      <c r="Q25" s="36">
        <v>22.736932002158664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407.65999999999997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-513</v>
      </c>
      <c r="AA25" s="75">
        <f>STOA!J25</f>
        <v>5.72</v>
      </c>
      <c r="AB25" s="75">
        <f>-STOA!P25</f>
        <v>0</v>
      </c>
      <c r="AC25">
        <f t="shared" si="0"/>
        <v>18.243600052476374</v>
      </c>
      <c r="AD25">
        <f t="shared" si="1"/>
        <v>923.89438375211569</v>
      </c>
      <c r="AE25">
        <f>'IDT-1'!F25</f>
        <v>0</v>
      </c>
      <c r="AF25" s="24"/>
      <c r="AG25">
        <f t="shared" si="2"/>
        <v>923.89438375211569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-50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3.3700799999999997</v>
      </c>
      <c r="E26">
        <f>GT_NG!T26</f>
        <v>11.220889954702903</v>
      </c>
      <c r="F26">
        <f>GT_Spot!T26</f>
        <v>0</v>
      </c>
      <c r="G26">
        <f>PPCL_NG!T26</f>
        <v>30.93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874.25485310660247</v>
      </c>
      <c r="P26" s="36">
        <v>59.93</v>
      </c>
      <c r="Q26" s="36">
        <v>22.736932002158664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407.45999999999992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-496</v>
      </c>
      <c r="AA26" s="75">
        <f>STOA!J26</f>
        <v>5.72</v>
      </c>
      <c r="AB26" s="75">
        <f>-STOA!P26</f>
        <v>0</v>
      </c>
      <c r="AC26">
        <f t="shared" si="0"/>
        <v>18.181505871677128</v>
      </c>
      <c r="AD26">
        <f t="shared" si="1"/>
        <v>951.05124919178672</v>
      </c>
      <c r="AE26">
        <f>'IDT-1'!F26</f>
        <v>0</v>
      </c>
      <c r="AF26" s="24"/>
      <c r="AG26">
        <f t="shared" si="2"/>
        <v>951.05124919178672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3.3700799999999997</v>
      </c>
      <c r="E27">
        <f>GT_NG!T27</f>
        <v>11.220889954702903</v>
      </c>
      <c r="F27">
        <f>GT_Spot!T27</f>
        <v>0</v>
      </c>
      <c r="G27">
        <f>PPCL_NG!T27</f>
        <v>30.93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914.52095644111455</v>
      </c>
      <c r="P27" s="36">
        <v>59.93</v>
      </c>
      <c r="Q27" s="36">
        <v>22.736932002158664</v>
      </c>
      <c r="R27" s="38">
        <v>0.36746575342465754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415.33999999999992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-512</v>
      </c>
      <c r="AA27" s="75">
        <f>STOA!J27</f>
        <v>5.72</v>
      </c>
      <c r="AB27" s="75">
        <f>-STOA!P27</f>
        <v>0</v>
      </c>
      <c r="AC27">
        <f t="shared" si="0"/>
        <v>18.7504753200061</v>
      </c>
      <c r="AD27">
        <f t="shared" si="1"/>
        <v>982.99584883139494</v>
      </c>
      <c r="AE27">
        <f>'IDT-1'!F27</f>
        <v>0</v>
      </c>
      <c r="AF27" s="24"/>
      <c r="AG27">
        <f t="shared" si="2"/>
        <v>982.99584883139494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3.3700799999999997</v>
      </c>
      <c r="E28">
        <f>GT_NG!T28</f>
        <v>11.220889954702903</v>
      </c>
      <c r="F28">
        <f>GT_Spot!T28</f>
        <v>0</v>
      </c>
      <c r="G28">
        <f>PPCL_NG!T28</f>
        <v>30.93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944.34277630406518</v>
      </c>
      <c r="P28" s="36">
        <v>59.93</v>
      </c>
      <c r="Q28" s="36">
        <v>22.736932002158664</v>
      </c>
      <c r="R28" s="38">
        <v>0.76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416.17206999999991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-534</v>
      </c>
      <c r="AA28" s="75">
        <f>STOA!J28</f>
        <v>5.72</v>
      </c>
      <c r="AB28" s="75">
        <f>-STOA!P28</f>
        <v>0</v>
      </c>
      <c r="AC28">
        <f t="shared" si="0"/>
        <v>19.219002657658223</v>
      </c>
      <c r="AD28">
        <f t="shared" si="1"/>
        <v>991.57374560326866</v>
      </c>
      <c r="AE28">
        <f>'IDT-1'!F28</f>
        <v>0</v>
      </c>
      <c r="AF28" s="24"/>
      <c r="AG28">
        <f t="shared" si="2"/>
        <v>991.57374560326866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-50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3.3700799999999997</v>
      </c>
      <c r="E29">
        <f>GT_NG!T29</f>
        <v>11.220889954702903</v>
      </c>
      <c r="F29">
        <f>GT_Spot!T29</f>
        <v>0</v>
      </c>
      <c r="G29">
        <f>PPCL_NG!T29</f>
        <v>30.93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944.86958854431509</v>
      </c>
      <c r="P29" s="36">
        <v>59.93</v>
      </c>
      <c r="Q29" s="36">
        <v>22.736932002158664</v>
      </c>
      <c r="R29" s="38">
        <v>3.05</v>
      </c>
      <c r="S29" s="38">
        <v>0</v>
      </c>
      <c r="T29" s="37">
        <f>SUMPRODUCT(LTA!J29:AN29,LTA!J$101:AN$101,LTA!J$105:AN$105)</f>
        <v>0.06</v>
      </c>
      <c r="U29" s="37">
        <f>SUMPRODUCT(LTA!J29:AN29,LTA!J$102:AN$102,LTA!J$105:AN$105)</f>
        <v>423.21842199999998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-535</v>
      </c>
      <c r="AA29" s="75">
        <f>STOA!J29</f>
        <v>5.72</v>
      </c>
      <c r="AB29" s="75">
        <f>-STOA!P29</f>
        <v>0</v>
      </c>
      <c r="AC29">
        <f t="shared" si="0"/>
        <v>18.960079529606809</v>
      </c>
      <c r="AD29">
        <f t="shared" si="1"/>
        <v>1040.7558329715698</v>
      </c>
      <c r="AE29">
        <f>'IDT-1'!F29</f>
        <v>0</v>
      </c>
      <c r="AF29" s="24"/>
      <c r="AG29">
        <f t="shared" si="2"/>
        <v>1040.7558329715698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3.3700799999999997</v>
      </c>
      <c r="E30">
        <f>GT_NG!T30</f>
        <v>11.220889954702903</v>
      </c>
      <c r="F30">
        <f>GT_Spot!T30</f>
        <v>0</v>
      </c>
      <c r="G30">
        <f>PPCL_NG!T30</f>
        <v>30.93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943.02445877246896</v>
      </c>
      <c r="P30" s="36">
        <v>59.93</v>
      </c>
      <c r="Q30" s="36">
        <v>22.736932002158664</v>
      </c>
      <c r="R30" s="38">
        <v>9.58</v>
      </c>
      <c r="S30" s="38">
        <v>0</v>
      </c>
      <c r="T30" s="37">
        <f>SUMPRODUCT(LTA!J30:AN30,LTA!J$101:AN$101,LTA!J$105:AN$105)</f>
        <v>2.23</v>
      </c>
      <c r="U30" s="37">
        <f>SUMPRODUCT(LTA!J30:AN30,LTA!J$102:AN$102,LTA!J$105:AN$105)</f>
        <v>432.30758399999991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-541</v>
      </c>
      <c r="AA30" s="75">
        <f>STOA!J30</f>
        <v>5.72</v>
      </c>
      <c r="AB30" s="75">
        <f>-STOA!P30</f>
        <v>0</v>
      </c>
      <c r="AC30">
        <f t="shared" si="0"/>
        <v>19.153655778347733</v>
      </c>
      <c r="AD30">
        <f t="shared" si="1"/>
        <v>1050.5062889509829</v>
      </c>
      <c r="AE30">
        <f>'IDT-1'!F30</f>
        <v>0</v>
      </c>
      <c r="AF30" s="24"/>
      <c r="AG30">
        <f t="shared" si="2"/>
        <v>1050.5062889509829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3.3700799999999997</v>
      </c>
      <c r="E31">
        <f>GT_NG!T31</f>
        <v>11.220889954702903</v>
      </c>
      <c r="F31">
        <f>GT_Spot!T31</f>
        <v>0</v>
      </c>
      <c r="G31">
        <f>PPCL_NG!T31</f>
        <v>30.93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948.93102929685369</v>
      </c>
      <c r="P31" s="36">
        <v>59.93</v>
      </c>
      <c r="Q31" s="36">
        <v>22.736932002158664</v>
      </c>
      <c r="R31" s="38">
        <v>16.07</v>
      </c>
      <c r="S31" s="38">
        <v>0</v>
      </c>
      <c r="T31" s="37">
        <f>SUMPRODUCT(LTA!J31:AN31,LTA!J$101:AN$101,LTA!J$105:AN$105)</f>
        <v>5.52</v>
      </c>
      <c r="U31" s="37">
        <f>SUMPRODUCT(LTA!J31:AN31,LTA!J$102:AN$102,LTA!J$105:AN$105)</f>
        <v>440.52243999999996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-545</v>
      </c>
      <c r="AA31" s="75">
        <f>STOA!J31</f>
        <v>5.72</v>
      </c>
      <c r="AB31" s="75">
        <f>-STOA!P31</f>
        <v>0</v>
      </c>
      <c r="AC31">
        <f t="shared" si="0"/>
        <v>19.488282117073052</v>
      </c>
      <c r="AD31">
        <f t="shared" si="1"/>
        <v>1060.0730891366422</v>
      </c>
      <c r="AE31">
        <f>'IDT-1'!F31</f>
        <v>0</v>
      </c>
      <c r="AF31" s="24"/>
      <c r="AG31">
        <f t="shared" si="2"/>
        <v>1060.0730891366422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3.3700799999999997</v>
      </c>
      <c r="E32">
        <f>GT_NG!T32</f>
        <v>11.220889954702903</v>
      </c>
      <c r="F32">
        <f>GT_Spot!T32</f>
        <v>0</v>
      </c>
      <c r="G32">
        <f>PPCL_NG!T32</f>
        <v>30.93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910.07043386467546</v>
      </c>
      <c r="P32" s="36">
        <v>59.93</v>
      </c>
      <c r="Q32" s="36">
        <v>22.736932002158664</v>
      </c>
      <c r="R32" s="38">
        <v>19.2</v>
      </c>
      <c r="S32" s="38">
        <v>0</v>
      </c>
      <c r="T32" s="37">
        <f>SUMPRODUCT(LTA!J32:AN32,LTA!J$101:AN$101,LTA!J$105:AN$105)</f>
        <v>10.93</v>
      </c>
      <c r="U32" s="37">
        <f>SUMPRODUCT(LTA!J32:AN32,LTA!J$102:AN$102,LTA!J$105:AN$105)</f>
        <v>448.86250799999993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-517</v>
      </c>
      <c r="AA32" s="75">
        <f>STOA!J32</f>
        <v>5.72</v>
      </c>
      <c r="AB32" s="75">
        <f>-STOA!P32</f>
        <v>0</v>
      </c>
      <c r="AC32">
        <f t="shared" si="0"/>
        <v>19.135047180270366</v>
      </c>
      <c r="AD32">
        <f t="shared" si="1"/>
        <v>1056.4457966412667</v>
      </c>
      <c r="AE32">
        <f>'IDT-1'!F32</f>
        <v>0</v>
      </c>
      <c r="AF32" s="24"/>
      <c r="AG32">
        <f t="shared" si="2"/>
        <v>1056.4457966412667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3.3700799999999997</v>
      </c>
      <c r="E33">
        <f>GT_NG!T33</f>
        <v>11.220889954702903</v>
      </c>
      <c r="F33">
        <f>GT_Spot!T33</f>
        <v>0</v>
      </c>
      <c r="G33">
        <f>PPCL_NG!T33</f>
        <v>30.93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869.65578160387304</v>
      </c>
      <c r="P33" s="36">
        <v>59.93</v>
      </c>
      <c r="Q33" s="36">
        <v>22.736932002158664</v>
      </c>
      <c r="R33" s="38">
        <v>20.699999999999996</v>
      </c>
      <c r="S33" s="38">
        <v>0</v>
      </c>
      <c r="T33" s="37">
        <f>SUMPRODUCT(LTA!J33:AN33,LTA!J$101:AN$101,LTA!J$105:AN$105)</f>
        <v>16.440000000000001</v>
      </c>
      <c r="U33" s="37">
        <f>SUMPRODUCT(LTA!J33:AN33,LTA!J$102:AN$102,LTA!J$105:AN$105)</f>
        <v>454.73863599999999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-500</v>
      </c>
      <c r="AA33" s="75">
        <f>STOA!J33</f>
        <v>5.72</v>
      </c>
      <c r="AB33" s="75">
        <f>-STOA!P33</f>
        <v>0</v>
      </c>
      <c r="AC33">
        <f t="shared" si="0"/>
        <v>18.69747736128701</v>
      </c>
      <c r="AD33">
        <f t="shared" si="1"/>
        <v>1051.3548421994478</v>
      </c>
      <c r="AE33">
        <f>'IDT-1'!F33</f>
        <v>0</v>
      </c>
      <c r="AF33" s="24"/>
      <c r="AG33">
        <f t="shared" si="2"/>
        <v>1051.3548421994478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-25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3.3700799999999997</v>
      </c>
      <c r="E34">
        <f>GT_NG!T34</f>
        <v>11.220889954702903</v>
      </c>
      <c r="F34">
        <f>GT_Spot!T34</f>
        <v>0</v>
      </c>
      <c r="G34">
        <f>PPCL_NG!T34</f>
        <v>30.93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845.70050255451167</v>
      </c>
      <c r="P34" s="36">
        <v>59.93</v>
      </c>
      <c r="Q34" s="36">
        <v>22.736932002158664</v>
      </c>
      <c r="R34" s="38">
        <v>21.699999999999996</v>
      </c>
      <c r="S34" s="38">
        <v>0</v>
      </c>
      <c r="T34" s="37">
        <f>SUMPRODUCT(LTA!J34:AN34,LTA!J$101:AN$101,LTA!J$105:AN$105)</f>
        <v>25.07</v>
      </c>
      <c r="U34" s="37">
        <f>SUMPRODUCT(LTA!J34:AN34,LTA!J$102:AN$102,LTA!J$105:AN$105)</f>
        <v>464.58172999999994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-492</v>
      </c>
      <c r="AA34" s="75">
        <f>STOA!J34</f>
        <v>5.72</v>
      </c>
      <c r="AB34" s="75">
        <f>-STOA!P34</f>
        <v>0</v>
      </c>
      <c r="AC34">
        <f t="shared" si="0"/>
        <v>18.587009112675066</v>
      </c>
      <c r="AD34">
        <f t="shared" si="1"/>
        <v>1054.9831253986981</v>
      </c>
      <c r="AE34">
        <f>'IDT-1'!F34</f>
        <v>0</v>
      </c>
      <c r="AF34" s="24"/>
      <c r="AG34">
        <f t="shared" si="2"/>
        <v>1054.9831253986981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-25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3.3700799999999997</v>
      </c>
      <c r="E35">
        <f>GT_NG!T35</f>
        <v>11.220889954702903</v>
      </c>
      <c r="F35">
        <f>GT_Spot!T35</f>
        <v>0</v>
      </c>
      <c r="G35">
        <f>PPCL_NG!T35</f>
        <v>30.93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828.71062144834389</v>
      </c>
      <c r="P35" s="36">
        <v>59.93</v>
      </c>
      <c r="Q35" s="36">
        <v>22.736932002158664</v>
      </c>
      <c r="R35" s="38">
        <v>21.699999999999996</v>
      </c>
      <c r="S35" s="38">
        <v>0</v>
      </c>
      <c r="T35" s="37">
        <f>SUMPRODUCT(LTA!J35:AN35,LTA!J$101:AN$101,LTA!J$105:AN$105)</f>
        <v>32.340000000000003</v>
      </c>
      <c r="U35" s="37">
        <f>SUMPRODUCT(LTA!J35:AN35,LTA!J$102:AN$102,LTA!J$105:AN$105)</f>
        <v>473.79652799999997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-486</v>
      </c>
      <c r="AA35" s="75">
        <f>STOA!J35</f>
        <v>5.72</v>
      </c>
      <c r="AB35" s="75">
        <f>-STOA!P35</f>
        <v>0</v>
      </c>
      <c r="AC35">
        <f t="shared" si="0"/>
        <v>18.647550428152737</v>
      </c>
      <c r="AD35">
        <f t="shared" si="1"/>
        <v>1124.077500977053</v>
      </c>
      <c r="AE35">
        <f>'IDT-1'!F35</f>
        <v>0</v>
      </c>
      <c r="AF35" s="24"/>
      <c r="AG35">
        <f t="shared" si="2"/>
        <v>1124.077500977053</v>
      </c>
      <c r="AI35" s="34">
        <f>PXIL!J35</f>
        <v>0</v>
      </c>
      <c r="AJ35" s="34">
        <f>PXIL!P35</f>
        <v>0</v>
      </c>
      <c r="AK35" s="34">
        <f>RTM_IEX!J35</f>
        <v>38.659999999999997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3.3700799999999997</v>
      </c>
      <c r="E36">
        <f>GT_NG!T36</f>
        <v>11.220889954702903</v>
      </c>
      <c r="F36">
        <f>GT_Spot!T36</f>
        <v>0</v>
      </c>
      <c r="G36">
        <f>PPCL_NG!T36</f>
        <v>30.93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822.5328732535703</v>
      </c>
      <c r="P36" s="36">
        <v>59.93</v>
      </c>
      <c r="Q36" s="36">
        <v>22.736932002158664</v>
      </c>
      <c r="R36" s="38">
        <v>22.7</v>
      </c>
      <c r="S36" s="38">
        <v>0</v>
      </c>
      <c r="T36" s="37">
        <f>SUMPRODUCT(LTA!J36:AN36,LTA!J$101:AN$101,LTA!J$105:AN$105)</f>
        <v>40.619999999999997</v>
      </c>
      <c r="U36" s="37">
        <f>SUMPRODUCT(LTA!J36:AN36,LTA!J$102:AN$102,LTA!J$105:AN$105)</f>
        <v>482.50446799999997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-496</v>
      </c>
      <c r="AA36" s="75">
        <f>STOA!J36</f>
        <v>5.72</v>
      </c>
      <c r="AB36" s="75">
        <f>-STOA!P36</f>
        <v>0</v>
      </c>
      <c r="AC36">
        <f t="shared" si="0"/>
        <v>18.840261391260679</v>
      </c>
      <c r="AD36">
        <f t="shared" si="1"/>
        <v>1125.6949818191713</v>
      </c>
      <c r="AE36">
        <f>'IDT-1'!F36</f>
        <v>0</v>
      </c>
      <c r="AF36" s="24"/>
      <c r="AG36">
        <f t="shared" si="2"/>
        <v>1125.6949818191713</v>
      </c>
      <c r="AI36" s="34">
        <f>PXIL!J36</f>
        <v>0</v>
      </c>
      <c r="AJ36" s="34">
        <f>PXIL!P36</f>
        <v>0</v>
      </c>
      <c r="AK36" s="34">
        <f>RTM_IEX!J36</f>
        <v>38.659999999999997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3.3700799999999997</v>
      </c>
      <c r="E37">
        <f>GT_NG!T37</f>
        <v>11.220889954702903</v>
      </c>
      <c r="F37">
        <f>GT_Spot!T37</f>
        <v>0</v>
      </c>
      <c r="G37">
        <f>PPCL_NG!T37</f>
        <v>30.93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70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821.24115896112482</v>
      </c>
      <c r="P37" s="36">
        <v>59.93</v>
      </c>
      <c r="Q37" s="36">
        <v>22.736932002158664</v>
      </c>
      <c r="R37" s="38">
        <v>22.7</v>
      </c>
      <c r="S37" s="38">
        <v>0</v>
      </c>
      <c r="T37" s="37">
        <f>SUMPRODUCT(LTA!J37:AN37,LTA!J$101:AN$101,LTA!J$105:AN$105)</f>
        <v>35.93</v>
      </c>
      <c r="U37" s="37">
        <f>SUMPRODUCT(LTA!J37:AN37,LTA!J$102:AN$102,LTA!J$105:AN$105)</f>
        <v>488.55501800000002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-524</v>
      </c>
      <c r="AA37" s="75">
        <f>STOA!J37</f>
        <v>5.72</v>
      </c>
      <c r="AB37" s="75">
        <f>-STOA!P37</f>
        <v>0</v>
      </c>
      <c r="AC37">
        <f t="shared" si="0"/>
        <v>19.18634271610863</v>
      </c>
      <c r="AD37">
        <f t="shared" si="1"/>
        <v>1108.4277362018781</v>
      </c>
      <c r="AE37">
        <f>'IDT-1'!F37</f>
        <v>0</v>
      </c>
      <c r="AF37" s="24"/>
      <c r="AG37">
        <f t="shared" si="2"/>
        <v>1108.4277362018781</v>
      </c>
      <c r="AI37" s="34">
        <f>PXIL!J37</f>
        <v>0</v>
      </c>
      <c r="AJ37" s="34">
        <f>PXIL!P37</f>
        <v>0</v>
      </c>
      <c r="AK37" s="34">
        <f>RTM_IEX!J37</f>
        <v>9.67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3.3700799999999997</v>
      </c>
      <c r="E38">
        <f>GT_NG!T38</f>
        <v>11.220889954702903</v>
      </c>
      <c r="F38">
        <f>GT_Spot!T38</f>
        <v>0</v>
      </c>
      <c r="G38">
        <f>PPCL_NG!T38</f>
        <v>30.93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70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819.10804516680889</v>
      </c>
      <c r="P38" s="36">
        <v>59.93</v>
      </c>
      <c r="Q38" s="36">
        <v>22.736932002158664</v>
      </c>
      <c r="R38" s="38">
        <v>22.7</v>
      </c>
      <c r="S38" s="38">
        <v>0</v>
      </c>
      <c r="T38" s="37">
        <f>SUMPRODUCT(LTA!J38:AN38,LTA!J$101:AN$101,LTA!J$105:AN$105)</f>
        <v>40.049999999999997</v>
      </c>
      <c r="U38" s="37">
        <f>SUMPRODUCT(LTA!J38:AN38,LTA!J$102:AN$102,LTA!J$105:AN$105)</f>
        <v>495.64551799999998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-535</v>
      </c>
      <c r="AA38" s="75">
        <f>STOA!J38</f>
        <v>5.72</v>
      </c>
      <c r="AB38" s="75">
        <f>-STOA!P38</f>
        <v>0</v>
      </c>
      <c r="AC38">
        <f t="shared" si="0"/>
        <v>19.406387117462799</v>
      </c>
      <c r="AD38">
        <f t="shared" si="1"/>
        <v>1111.1150780062078</v>
      </c>
      <c r="AE38">
        <f>'IDT-1'!F38</f>
        <v>0</v>
      </c>
      <c r="AF38" s="24"/>
      <c r="AG38">
        <f t="shared" si="2"/>
        <v>1111.1150780062078</v>
      </c>
      <c r="AI38" s="34">
        <f>PXIL!J38</f>
        <v>0</v>
      </c>
      <c r="AJ38" s="34">
        <f>PXIL!P38</f>
        <v>0</v>
      </c>
      <c r="AK38" s="34">
        <f>RTM_IEX!J38</f>
        <v>14.5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3.3700799999999997</v>
      </c>
      <c r="E39">
        <f>GT_NG!T39</f>
        <v>10.927750410509031</v>
      </c>
      <c r="F39">
        <f>GT_Spot!T39</f>
        <v>0</v>
      </c>
      <c r="G39">
        <f>PPCL_NG!T39</f>
        <v>31.321933452682263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70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811.90626706680882</v>
      </c>
      <c r="P39" s="36">
        <v>59.93</v>
      </c>
      <c r="Q39" s="36">
        <v>22.736932002158664</v>
      </c>
      <c r="R39" s="38">
        <v>23.199999999999996</v>
      </c>
      <c r="S39" s="38">
        <v>0</v>
      </c>
      <c r="T39" s="37">
        <f>SUMPRODUCT(LTA!J39:AN39,LTA!J$101:AN$101,LTA!J$105:AN$105)</f>
        <v>39.25</v>
      </c>
      <c r="U39" s="37">
        <f>SUMPRODUCT(LTA!J39:AN39,LTA!J$102:AN$102,LTA!J$105:AN$105)</f>
        <v>493.11744599999997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-521</v>
      </c>
      <c r="AA39" s="75">
        <f>STOA!J39</f>
        <v>5.72</v>
      </c>
      <c r="AB39" s="75">
        <f>-STOA!P39</f>
        <v>0</v>
      </c>
      <c r="AC39">
        <f t="shared" si="0"/>
        <v>19.244662588110668</v>
      </c>
      <c r="AD39">
        <f t="shared" si="1"/>
        <v>1080.8457463440482</v>
      </c>
      <c r="AE39">
        <f>'IDT-1'!F39</f>
        <v>0</v>
      </c>
      <c r="AF39" s="24"/>
      <c r="AG39">
        <f t="shared" si="2"/>
        <v>1080.8457463440482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3.3700799999999997</v>
      </c>
      <c r="E40">
        <f>GT_NG!T40</f>
        <v>10.927750410509031</v>
      </c>
      <c r="F40">
        <f>GT_Spot!T40</f>
        <v>0</v>
      </c>
      <c r="G40">
        <f>PPCL_NG!T40</f>
        <v>31.321933452682263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70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808.54867501578701</v>
      </c>
      <c r="P40" s="36">
        <v>59.93</v>
      </c>
      <c r="Q40" s="36">
        <v>22.736932002158664</v>
      </c>
      <c r="R40" s="38">
        <v>23.199999999999996</v>
      </c>
      <c r="S40" s="38">
        <v>0</v>
      </c>
      <c r="T40" s="37">
        <f>SUMPRODUCT(LTA!J40:AN40,LTA!J$101:AN$101,LTA!J$105:AN$105)</f>
        <v>45.26</v>
      </c>
      <c r="U40" s="37">
        <f>SUMPRODUCT(LTA!J40:AN40,LTA!J$102:AN$102,LTA!J$105:AN$105)</f>
        <v>501.15932600000002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-500</v>
      </c>
      <c r="AA40" s="75">
        <f>STOA!J40</f>
        <v>5.72</v>
      </c>
      <c r="AB40" s="75">
        <f>-STOA!P40</f>
        <v>0</v>
      </c>
      <c r="AC40">
        <f t="shared" si="0"/>
        <v>19.107941006484594</v>
      </c>
      <c r="AD40">
        <f t="shared" si="1"/>
        <v>1117.6767558746524</v>
      </c>
      <c r="AE40">
        <f>'IDT-1'!F40</f>
        <v>0</v>
      </c>
      <c r="AF40" s="24"/>
      <c r="AG40">
        <f t="shared" si="2"/>
        <v>1117.6767558746524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-15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3.3700799999999997</v>
      </c>
      <c r="E41">
        <f>GT_NG!T41</f>
        <v>10.927750410509031</v>
      </c>
      <c r="F41">
        <f>GT_Spot!T41</f>
        <v>0</v>
      </c>
      <c r="G41">
        <f>PPCL_NG!T41</f>
        <v>31.321933452682263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70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806.84586678690505</v>
      </c>
      <c r="P41" s="36">
        <v>59.93</v>
      </c>
      <c r="Q41" s="36">
        <v>22.736932002158664</v>
      </c>
      <c r="R41" s="38">
        <v>23.199999999999996</v>
      </c>
      <c r="S41" s="38">
        <v>0</v>
      </c>
      <c r="T41" s="37">
        <f>SUMPRODUCT(LTA!J41:AN41,LTA!J$101:AN$101,LTA!J$105:AN$105)</f>
        <v>52.13</v>
      </c>
      <c r="U41" s="37">
        <f>SUMPRODUCT(LTA!J41:AN41,LTA!J$102:AN$102,LTA!J$105:AN$105)</f>
        <v>508.72583600000002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-478</v>
      </c>
      <c r="AA41" s="75">
        <f>STOA!J41</f>
        <v>5.72</v>
      </c>
      <c r="AB41" s="75">
        <f>-STOA!P41</f>
        <v>0</v>
      </c>
      <c r="AC41">
        <f t="shared" si="0"/>
        <v>18.993586863749211</v>
      </c>
      <c r="AD41">
        <f t="shared" si="1"/>
        <v>1179.1248117885061</v>
      </c>
      <c r="AE41">
        <f>'IDT-1'!F41</f>
        <v>0</v>
      </c>
      <c r="AF41" s="24"/>
      <c r="AG41">
        <f t="shared" si="2"/>
        <v>1179.1248117885061</v>
      </c>
      <c r="AI41" s="34">
        <f>PXIL!J41</f>
        <v>0</v>
      </c>
      <c r="AJ41" s="34">
        <f>PXIL!P41</f>
        <v>0</v>
      </c>
      <c r="AK41" s="34">
        <f>RTM_IEX!J41</f>
        <v>11.6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3.3700799999999997</v>
      </c>
      <c r="E42">
        <f>GT_NG!T42</f>
        <v>10.927750410509031</v>
      </c>
      <c r="F42">
        <f>GT_Spot!T42</f>
        <v>0</v>
      </c>
      <c r="G42">
        <f>PPCL_NG!T42</f>
        <v>31.321933452682263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70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812.9699416890162</v>
      </c>
      <c r="P42" s="36">
        <v>59.93</v>
      </c>
      <c r="Q42" s="36">
        <v>22.736932002158664</v>
      </c>
      <c r="R42" s="38">
        <v>23.199999999999996</v>
      </c>
      <c r="S42" s="38">
        <v>0</v>
      </c>
      <c r="T42" s="37">
        <f>SUMPRODUCT(LTA!J42:AN42,LTA!J$101:AN$101,LTA!J$105:AN$105)</f>
        <v>55.980000000000004</v>
      </c>
      <c r="U42" s="37">
        <f>SUMPRODUCT(LTA!J42:AN42,LTA!J$102:AN$102,LTA!J$105:AN$105)</f>
        <v>515.62405000000001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-444</v>
      </c>
      <c r="AA42" s="75">
        <f>STOA!J42</f>
        <v>5.72</v>
      </c>
      <c r="AB42" s="75">
        <f>-STOA!P42</f>
        <v>0</v>
      </c>
      <c r="AC42">
        <f t="shared" si="0"/>
        <v>18.823222670333148</v>
      </c>
      <c r="AD42">
        <f t="shared" si="1"/>
        <v>1228.2374648840334</v>
      </c>
      <c r="AE42">
        <f>'IDT-1'!F42</f>
        <v>0</v>
      </c>
      <c r="AF42" s="24"/>
      <c r="AG42">
        <f t="shared" si="2"/>
        <v>1228.2374648840334</v>
      </c>
      <c r="AI42" s="34">
        <f>PXIL!J42</f>
        <v>0</v>
      </c>
      <c r="AJ42" s="34">
        <f>PXIL!P42</f>
        <v>0</v>
      </c>
      <c r="AK42" s="34">
        <f>RTM_IEX!J42</f>
        <v>9.67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3.3700799999999997</v>
      </c>
      <c r="E43">
        <f>GT_NG!T43</f>
        <v>10.927750410509031</v>
      </c>
      <c r="F43">
        <f>GT_Spot!T43</f>
        <v>0</v>
      </c>
      <c r="G43">
        <f>PPCL_NG!T43</f>
        <v>31.321933452682263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70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819.67996066241903</v>
      </c>
      <c r="P43" s="36">
        <v>59.93</v>
      </c>
      <c r="Q43" s="36">
        <v>22.736932002158664</v>
      </c>
      <c r="R43" s="38">
        <v>23.199999999999996</v>
      </c>
      <c r="S43" s="38">
        <v>0</v>
      </c>
      <c r="T43" s="37">
        <f>SUMPRODUCT(LTA!J43:AN43,LTA!J$101:AN$101,LTA!J$105:AN$105)</f>
        <v>57.85</v>
      </c>
      <c r="U43" s="37">
        <f>SUMPRODUCT(LTA!J43:AN43,LTA!J$102:AN$102,LTA!J$105:AN$105)</f>
        <v>521.24897199999998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-417</v>
      </c>
      <c r="AA43" s="75">
        <f>STOA!J43</f>
        <v>5.72</v>
      </c>
      <c r="AB43" s="75">
        <f>-STOA!P43</f>
        <v>0</v>
      </c>
      <c r="AC43">
        <f t="shared" si="0"/>
        <v>18.776540707799818</v>
      </c>
      <c r="AD43">
        <f t="shared" si="1"/>
        <v>1277.2190878199694</v>
      </c>
      <c r="AE43">
        <f>'IDT-1'!F43</f>
        <v>0</v>
      </c>
      <c r="AF43" s="24"/>
      <c r="AG43">
        <f t="shared" si="2"/>
        <v>1277.2190878199694</v>
      </c>
      <c r="AI43" s="34">
        <f>PXIL!J43</f>
        <v>0</v>
      </c>
      <c r="AJ43" s="34">
        <f>PXIL!P43</f>
        <v>0</v>
      </c>
      <c r="AK43" s="34">
        <f>RTM_IEX!J43</f>
        <v>17.399999999999999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3.3700799999999997</v>
      </c>
      <c r="E44">
        <f>GT_NG!T44</f>
        <v>10.927750410509031</v>
      </c>
      <c r="F44">
        <f>GT_Spot!T44</f>
        <v>0</v>
      </c>
      <c r="G44">
        <f>PPCL_NG!T44</f>
        <v>30.548552379776527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70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820.08191996959374</v>
      </c>
      <c r="P44" s="36">
        <v>59.93</v>
      </c>
      <c r="Q44" s="36">
        <v>22.736932002158664</v>
      </c>
      <c r="R44" s="38">
        <v>23.199999999999996</v>
      </c>
      <c r="S44" s="38">
        <v>0</v>
      </c>
      <c r="T44" s="37">
        <f>SUMPRODUCT(LTA!J44:AN44,LTA!J$101:AN$101,LTA!J$105:AN$105)</f>
        <v>65.710000000000008</v>
      </c>
      <c r="U44" s="37">
        <f>SUMPRODUCT(LTA!J44:AN44,LTA!J$102:AN$102,LTA!J$105:AN$105)</f>
        <v>526.7584159999999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-397</v>
      </c>
      <c r="AA44" s="75">
        <f>STOA!J44</f>
        <v>5.72</v>
      </c>
      <c r="AB44" s="75">
        <f>-STOA!P44</f>
        <v>0</v>
      </c>
      <c r="AC44">
        <f t="shared" si="0"/>
        <v>18.645336753017478</v>
      </c>
      <c r="AD44">
        <f t="shared" si="1"/>
        <v>1302.6183140090207</v>
      </c>
      <c r="AE44">
        <f>'IDT-1'!F44</f>
        <v>0</v>
      </c>
      <c r="AF44" s="24"/>
      <c r="AG44">
        <f t="shared" si="2"/>
        <v>1302.6183140090207</v>
      </c>
      <c r="AI44" s="34">
        <f>PXIL!J44</f>
        <v>0</v>
      </c>
      <c r="AJ44" s="34">
        <f>PXIL!P44</f>
        <v>0</v>
      </c>
      <c r="AK44" s="34">
        <f>RTM_IEX!J44</f>
        <v>9.67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3.3700799999999997</v>
      </c>
      <c r="E45">
        <f>GT_NG!T45</f>
        <v>10.927750410509031</v>
      </c>
      <c r="F45">
        <f>GT_Spot!T45</f>
        <v>0</v>
      </c>
      <c r="G45">
        <f>PPCL_NG!T45</f>
        <v>30.548552379776527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70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814.81381835823015</v>
      </c>
      <c r="P45" s="36">
        <v>59.93</v>
      </c>
      <c r="Q45" s="36">
        <v>22.736932002158664</v>
      </c>
      <c r="R45" s="38">
        <v>23.199999999999996</v>
      </c>
      <c r="S45" s="38">
        <v>0</v>
      </c>
      <c r="T45" s="37">
        <f>SUMPRODUCT(LTA!J45:AN45,LTA!J$101:AN$101,LTA!J$105:AN$105)</f>
        <v>95.84</v>
      </c>
      <c r="U45" s="37">
        <f>SUMPRODUCT(LTA!J45:AN45,LTA!J$102:AN$102,LTA!J$105:AN$105)</f>
        <v>527.11723599999993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-385</v>
      </c>
      <c r="AA45" s="75">
        <f>STOA!J45</f>
        <v>5.72</v>
      </c>
      <c r="AB45" s="75">
        <f>-STOA!P45</f>
        <v>0</v>
      </c>
      <c r="AC45">
        <f t="shared" si="0"/>
        <v>18.888253544571135</v>
      </c>
      <c r="AD45">
        <f t="shared" si="1"/>
        <v>1354.0861156061035</v>
      </c>
      <c r="AE45">
        <f>'IDT-1'!F45</f>
        <v>0</v>
      </c>
      <c r="AF45" s="24"/>
      <c r="AG45">
        <f t="shared" si="2"/>
        <v>1354.0861156061035</v>
      </c>
      <c r="AI45" s="34">
        <f>PXIL!J45</f>
        <v>0</v>
      </c>
      <c r="AJ45" s="34">
        <f>PXIL!P45</f>
        <v>0</v>
      </c>
      <c r="AK45" s="34">
        <f>RTM_IEX!J45</f>
        <v>24.16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3.3700799999999997</v>
      </c>
      <c r="E46">
        <f>GT_NG!T46</f>
        <v>10.927750410509031</v>
      </c>
      <c r="F46">
        <f>GT_Spot!T46</f>
        <v>0</v>
      </c>
      <c r="G46">
        <f>PPCL_NG!T46</f>
        <v>30.54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70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814.15907307219379</v>
      </c>
      <c r="P46" s="36">
        <v>59.93</v>
      </c>
      <c r="Q46" s="36">
        <v>22.736932002158664</v>
      </c>
      <c r="R46" s="38">
        <v>23.199999999999996</v>
      </c>
      <c r="S46" s="38">
        <v>0</v>
      </c>
      <c r="T46" s="37">
        <f>SUMPRODUCT(LTA!J46:AN46,LTA!J$101:AN$101,LTA!J$105:AN$105)</f>
        <v>97.6</v>
      </c>
      <c r="U46" s="37">
        <f>SUMPRODUCT(LTA!J46:AN46,LTA!J$102:AN$102,LTA!J$105:AN$105)</f>
        <v>531.40966399999991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-379</v>
      </c>
      <c r="AA46" s="75">
        <f>STOA!J46</f>
        <v>5.72</v>
      </c>
      <c r="AB46" s="75">
        <f>-STOA!P46</f>
        <v>0</v>
      </c>
      <c r="AC46">
        <f t="shared" si="0"/>
        <v>18.882409126378807</v>
      </c>
      <c r="AD46">
        <f t="shared" si="1"/>
        <v>1365.4810903584828</v>
      </c>
      <c r="AE46">
        <f>'IDT-1'!F46</f>
        <v>0</v>
      </c>
      <c r="AF46" s="24"/>
      <c r="AG46">
        <f t="shared" si="2"/>
        <v>1365.4810903584828</v>
      </c>
      <c r="AI46" s="34">
        <f>PXIL!J46</f>
        <v>0</v>
      </c>
      <c r="AJ46" s="34">
        <f>PXIL!P46</f>
        <v>0</v>
      </c>
      <c r="AK46" s="34">
        <f>RTM_IEX!J46</f>
        <v>24.16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3.3700799999999997</v>
      </c>
      <c r="E47">
        <f>GT_NG!T47</f>
        <v>10.927750410509031</v>
      </c>
      <c r="F47">
        <f>GT_Spot!T47</f>
        <v>0</v>
      </c>
      <c r="G47">
        <f>PPCL_NG!T47</f>
        <v>30.54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70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807.68084036299911</v>
      </c>
      <c r="P47" s="36">
        <v>59.93</v>
      </c>
      <c r="Q47" s="36">
        <v>22.736932002158664</v>
      </c>
      <c r="R47" s="38">
        <v>23.199999999999996</v>
      </c>
      <c r="S47" s="38">
        <v>0</v>
      </c>
      <c r="T47" s="37">
        <f>SUMPRODUCT(LTA!J47:AN47,LTA!J$101:AN$101,LTA!J$105:AN$105)</f>
        <v>94.36</v>
      </c>
      <c r="U47" s="37">
        <f>SUMPRODUCT(LTA!J47:AN47,LTA!J$102:AN$102,LTA!J$105:AN$105)</f>
        <v>526.87225799999999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-378</v>
      </c>
      <c r="AA47" s="75">
        <f>STOA!J47</f>
        <v>5.63</v>
      </c>
      <c r="AB47" s="75">
        <f>-STOA!P47</f>
        <v>0</v>
      </c>
      <c r="AC47">
        <f t="shared" si="0"/>
        <v>18.832385378215697</v>
      </c>
      <c r="AD47">
        <f t="shared" si="1"/>
        <v>1361.8554753974508</v>
      </c>
      <c r="AE47">
        <f>'IDT-1'!F47</f>
        <v>0</v>
      </c>
      <c r="AF47" s="24"/>
      <c r="AG47">
        <f t="shared" si="2"/>
        <v>1361.8554753974508</v>
      </c>
      <c r="AI47" s="34">
        <f>PXIL!J47</f>
        <v>0</v>
      </c>
      <c r="AJ47" s="34">
        <f>PXIL!P47</f>
        <v>0</v>
      </c>
      <c r="AK47" s="34">
        <f>RTM_IEX!J47</f>
        <v>33.83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3.3700799999999997</v>
      </c>
      <c r="E48">
        <f>GT_NG!T48</f>
        <v>10.927750410509031</v>
      </c>
      <c r="F48">
        <f>GT_Spot!T48</f>
        <v>0</v>
      </c>
      <c r="G48">
        <f>PPCL_NG!T48</f>
        <v>30.54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70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807.69258459916227</v>
      </c>
      <c r="P48" s="36">
        <v>59.93</v>
      </c>
      <c r="Q48" s="36">
        <v>22.736932002158664</v>
      </c>
      <c r="R48" s="38">
        <v>23.199999999999996</v>
      </c>
      <c r="S48" s="38">
        <v>0</v>
      </c>
      <c r="T48" s="37">
        <f>SUMPRODUCT(LTA!J48:AN48,LTA!J$101:AN$101,LTA!J$105:AN$105)</f>
        <v>90.94</v>
      </c>
      <c r="U48" s="37">
        <f>SUMPRODUCT(LTA!J48:AN48,LTA!J$102:AN$102,LTA!J$105:AN$105)</f>
        <v>529.37027999999998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-374</v>
      </c>
      <c r="AA48" s="75">
        <f>STOA!J48</f>
        <v>5.63</v>
      </c>
      <c r="AB48" s="75">
        <f>-STOA!P48</f>
        <v>0</v>
      </c>
      <c r="AC48">
        <f t="shared" si="0"/>
        <v>18.788862811005156</v>
      </c>
      <c r="AD48">
        <f t="shared" si="1"/>
        <v>1364.988764200825</v>
      </c>
      <c r="AE48">
        <f>'IDT-1'!F48</f>
        <v>0</v>
      </c>
      <c r="AF48" s="24"/>
      <c r="AG48">
        <f t="shared" si="2"/>
        <v>1364.988764200825</v>
      </c>
      <c r="AI48" s="34">
        <f>PXIL!J48</f>
        <v>0</v>
      </c>
      <c r="AJ48" s="34">
        <f>PXIL!P48</f>
        <v>0</v>
      </c>
      <c r="AK48" s="34">
        <f>RTM_IEX!J48</f>
        <v>33.83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3.3700799999999997</v>
      </c>
      <c r="E49">
        <f>GT_NG!T49</f>
        <v>10.927750410509031</v>
      </c>
      <c r="F49">
        <f>GT_Spot!T49</f>
        <v>0</v>
      </c>
      <c r="G49">
        <f>PPCL_NG!T49</f>
        <v>30.54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70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809.63066015858033</v>
      </c>
      <c r="P49" s="36">
        <v>59.93</v>
      </c>
      <c r="Q49" s="36">
        <v>22.736932002158664</v>
      </c>
      <c r="R49" s="38">
        <v>23.199999999999996</v>
      </c>
      <c r="S49" s="38">
        <v>0</v>
      </c>
      <c r="T49" s="37">
        <f>SUMPRODUCT(LTA!J49:AN49,LTA!J$101:AN$101,LTA!J$105:AN$105)</f>
        <v>89.32</v>
      </c>
      <c r="U49" s="37">
        <f>SUMPRODUCT(LTA!J49:AN49,LTA!J$102:AN$102,LTA!J$105:AN$105)</f>
        <v>532.046922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-378</v>
      </c>
      <c r="AA49" s="75">
        <f>STOA!J49</f>
        <v>5.63</v>
      </c>
      <c r="AB49" s="75">
        <f>-STOA!P49</f>
        <v>0</v>
      </c>
      <c r="AC49">
        <f t="shared" si="0"/>
        <v>18.935736835616819</v>
      </c>
      <c r="AD49">
        <f t="shared" si="1"/>
        <v>1373.4966077356314</v>
      </c>
      <c r="AE49">
        <f>'IDT-1'!F49</f>
        <v>0</v>
      </c>
      <c r="AF49" s="24"/>
      <c r="AG49">
        <f t="shared" si="2"/>
        <v>1373.4966077356314</v>
      </c>
      <c r="AI49" s="34">
        <f>PXIL!J49</f>
        <v>0</v>
      </c>
      <c r="AJ49" s="34">
        <f>PXIL!P49</f>
        <v>0</v>
      </c>
      <c r="AK49" s="34">
        <f>RTM_IEX!J49</f>
        <v>43.49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3.3700799999999997</v>
      </c>
      <c r="E50">
        <f>GT_NG!T50</f>
        <v>10.927750410509031</v>
      </c>
      <c r="F50">
        <f>GT_Spot!T50</f>
        <v>0</v>
      </c>
      <c r="G50">
        <f>PPCL_NG!T50</f>
        <v>30.54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70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809.63066509389785</v>
      </c>
      <c r="P50" s="36">
        <v>59.93</v>
      </c>
      <c r="Q50" s="36">
        <v>22.736932002158664</v>
      </c>
      <c r="R50" s="38">
        <v>23.199999999999996</v>
      </c>
      <c r="S50" s="38">
        <v>0</v>
      </c>
      <c r="T50" s="37">
        <f>SUMPRODUCT(LTA!J50:AN50,LTA!J$101:AN$101,LTA!J$105:AN$105)</f>
        <v>85.67</v>
      </c>
      <c r="U50" s="37">
        <f>SUMPRODUCT(LTA!J50:AN50,LTA!J$102:AN$102,LTA!J$105:AN$105)</f>
        <v>533.350056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-383</v>
      </c>
      <c r="AA50" s="75">
        <f>STOA!J50</f>
        <v>5.63</v>
      </c>
      <c r="AB50" s="75">
        <f>-STOA!P50</f>
        <v>0</v>
      </c>
      <c r="AC50">
        <f t="shared" si="0"/>
        <v>18.95947509585859</v>
      </c>
      <c r="AD50">
        <f t="shared" si="1"/>
        <v>1366.1260084107073</v>
      </c>
      <c r="AE50">
        <f>'IDT-1'!F50</f>
        <v>0</v>
      </c>
      <c r="AF50" s="24"/>
      <c r="AG50">
        <f t="shared" si="2"/>
        <v>1366.1260084107073</v>
      </c>
      <c r="AI50" s="34">
        <f>PXIL!J50</f>
        <v>0</v>
      </c>
      <c r="AJ50" s="34">
        <f>PXIL!P50</f>
        <v>0</v>
      </c>
      <c r="AK50" s="34">
        <f>RTM_IEX!J50</f>
        <v>43.49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3.3700799999999997</v>
      </c>
      <c r="E51">
        <f>GT_NG!T51</f>
        <v>10.927750410509031</v>
      </c>
      <c r="F51">
        <f>GT_Spot!T51</f>
        <v>0</v>
      </c>
      <c r="G51">
        <f>PPCL_NG!T51</f>
        <v>30.54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70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809.66865705161945</v>
      </c>
      <c r="P51" s="36">
        <v>59.93</v>
      </c>
      <c r="Q51" s="36">
        <v>22.736932002158664</v>
      </c>
      <c r="R51" s="38">
        <v>23.199999999999996</v>
      </c>
      <c r="S51" s="38">
        <v>0</v>
      </c>
      <c r="T51" s="37">
        <f>SUMPRODUCT(LTA!J51:AN51,LTA!J$101:AN$101,LTA!J$105:AN$105)</f>
        <v>87.88</v>
      </c>
      <c r="U51" s="37">
        <f>SUMPRODUCT(LTA!J51:AN51,LTA!J$102:AN$102,LTA!J$105:AN$105)</f>
        <v>546.35038999999995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-263.89999999999998</v>
      </c>
      <c r="AA51" s="75">
        <f>STOA!J51</f>
        <v>5.63</v>
      </c>
      <c r="AB51" s="75">
        <f>-STOA!P51</f>
        <v>0</v>
      </c>
      <c r="AC51">
        <f t="shared" si="0"/>
        <v>18.630157403834563</v>
      </c>
      <c r="AD51">
        <f t="shared" si="1"/>
        <v>1347.3136520604528</v>
      </c>
      <c r="AE51">
        <f>'IDT-1'!F51</f>
        <v>0</v>
      </c>
      <c r="AF51" s="24"/>
      <c r="AG51">
        <f t="shared" si="2"/>
        <v>1347.3136520604528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-110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3.3700799999999997</v>
      </c>
      <c r="E52">
        <f>GT_NG!T52</f>
        <v>10.927750410509031</v>
      </c>
      <c r="F52">
        <f>GT_Spot!T52</f>
        <v>0</v>
      </c>
      <c r="G52">
        <f>PPCL_NG!T52</f>
        <v>30.54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70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804.84196973145538</v>
      </c>
      <c r="P52" s="36">
        <v>59.93</v>
      </c>
      <c r="Q52" s="36">
        <v>22.736932002158664</v>
      </c>
      <c r="R52" s="38">
        <v>23.199999999999996</v>
      </c>
      <c r="S52" s="38">
        <v>0</v>
      </c>
      <c r="T52" s="37">
        <f>SUMPRODUCT(LTA!J52:AN52,LTA!J$101:AN$101,LTA!J$105:AN$105)</f>
        <v>87.07</v>
      </c>
      <c r="U52" s="37">
        <f>SUMPRODUCT(LTA!J52:AN52,LTA!J$102:AN$102,LTA!J$105:AN$105)</f>
        <v>543.84954999999991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-400</v>
      </c>
      <c r="AA52" s="75">
        <f>STOA!J52</f>
        <v>5.63</v>
      </c>
      <c r="AB52" s="75">
        <f>-STOA!P52</f>
        <v>0</v>
      </c>
      <c r="AC52">
        <f t="shared" si="0"/>
        <v>19.002874291746412</v>
      </c>
      <c r="AD52">
        <f t="shared" si="1"/>
        <v>1336.8634078523769</v>
      </c>
      <c r="AE52">
        <f>'IDT-1'!F52</f>
        <v>0</v>
      </c>
      <c r="AF52" s="24"/>
      <c r="AG52">
        <f t="shared" si="2"/>
        <v>1336.8634078523769</v>
      </c>
      <c r="AI52" s="34">
        <f>PXIL!J52</f>
        <v>0</v>
      </c>
      <c r="AJ52" s="34">
        <f>PXIL!P52</f>
        <v>0</v>
      </c>
      <c r="AK52" s="34">
        <f>RTM_IEX!J52</f>
        <v>24.16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3.3700799999999997</v>
      </c>
      <c r="E53">
        <f>GT_NG!T53</f>
        <v>11.131361577404741</v>
      </c>
      <c r="F53">
        <f>GT_Spot!T53</f>
        <v>0</v>
      </c>
      <c r="G53">
        <f>PPCL_NG!T53</f>
        <v>30.54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70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804.84184081122748</v>
      </c>
      <c r="P53" s="36">
        <v>59.93</v>
      </c>
      <c r="Q53" s="36">
        <v>22.736932002158664</v>
      </c>
      <c r="R53" s="38">
        <v>23.199999999999996</v>
      </c>
      <c r="S53" s="38">
        <v>0</v>
      </c>
      <c r="T53" s="37">
        <f>SUMPRODUCT(LTA!J53:AN53,LTA!J$101:AN$101,LTA!J$105:AN$105)</f>
        <v>90.42</v>
      </c>
      <c r="U53" s="37">
        <f>SUMPRODUCT(LTA!J53:AN53,LTA!J$102:AN$102,LTA!J$105:AN$105)</f>
        <v>540.53105399999993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-410</v>
      </c>
      <c r="AA53" s="75">
        <f>STOA!J53</f>
        <v>5.63</v>
      </c>
      <c r="AB53" s="75">
        <f>-STOA!P53</f>
        <v>0</v>
      </c>
      <c r="AC53">
        <f t="shared" si="0"/>
        <v>18.881115445939045</v>
      </c>
      <c r="AD53">
        <f t="shared" si="1"/>
        <v>1303.0601529448522</v>
      </c>
      <c r="AE53">
        <f>'IDT-1'!F53</f>
        <v>0</v>
      </c>
      <c r="AF53" s="24"/>
      <c r="AG53">
        <f t="shared" si="2"/>
        <v>1303.0601529448522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3.3700799999999997</v>
      </c>
      <c r="E54">
        <f>GT_NG!T54</f>
        <v>11.131361577404741</v>
      </c>
      <c r="F54">
        <f>GT_Spot!T54</f>
        <v>0</v>
      </c>
      <c r="G54">
        <f>PPCL_NG!T54</f>
        <v>30.54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70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804.84194159218066</v>
      </c>
      <c r="P54" s="36">
        <v>59.93</v>
      </c>
      <c r="Q54" s="36">
        <v>22.736932002158664</v>
      </c>
      <c r="R54" s="38">
        <v>23.199999999999996</v>
      </c>
      <c r="S54" s="38">
        <v>0</v>
      </c>
      <c r="T54" s="37">
        <f>SUMPRODUCT(LTA!J54:AN54,LTA!J$101:AN$101,LTA!J$105:AN$105)</f>
        <v>90.34</v>
      </c>
      <c r="U54" s="37">
        <f>SUMPRODUCT(LTA!J54:AN54,LTA!J$102:AN$102,LTA!J$105:AN$105)</f>
        <v>536.794262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-430</v>
      </c>
      <c r="AA54" s="75">
        <f>STOA!J54</f>
        <v>5.63</v>
      </c>
      <c r="AB54" s="75">
        <f>-STOA!P54</f>
        <v>0</v>
      </c>
      <c r="AC54">
        <f t="shared" si="0"/>
        <v>19.025091113655336</v>
      </c>
      <c r="AD54">
        <f t="shared" si="1"/>
        <v>1279.0994860580886</v>
      </c>
      <c r="AE54">
        <f>'IDT-1'!F54</f>
        <v>0</v>
      </c>
      <c r="AF54" s="24"/>
      <c r="AG54">
        <f t="shared" si="2"/>
        <v>1279.0994860580886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3.3700799999999997</v>
      </c>
      <c r="E55">
        <f>GT_NG!T55</f>
        <v>11.131361577404741</v>
      </c>
      <c r="F55">
        <f>GT_Spot!T55</f>
        <v>0</v>
      </c>
      <c r="G55">
        <f>PPCL_NG!T55</f>
        <v>30.54</v>
      </c>
      <c r="H55">
        <f>PPCL_Spot!T55</f>
        <v>0</v>
      </c>
      <c r="I55">
        <f>Bawana_NG!T55</f>
        <v>69.61</v>
      </c>
      <c r="J55">
        <f>Bawana_RLNG!T55</f>
        <v>0</v>
      </c>
      <c r="K55">
        <f>Bawana_Spot!T55</f>
        <v>70.004768067570325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806.47871584877282</v>
      </c>
      <c r="P55" s="36">
        <v>59.93</v>
      </c>
      <c r="Q55" s="36">
        <v>22.736932002158664</v>
      </c>
      <c r="R55" s="38">
        <v>23.199999999999996</v>
      </c>
      <c r="S55" s="38">
        <v>0</v>
      </c>
      <c r="T55" s="37">
        <f>SUMPRODUCT(LTA!J55:AN55,LTA!J$101:AN$101,LTA!J$105:AN$105)</f>
        <v>90.17</v>
      </c>
      <c r="U55" s="37">
        <f>SUMPRODUCT(LTA!J55:AN55,LTA!J$102:AN$102,LTA!J$105:AN$105)</f>
        <v>534.06869999999992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-388.9</v>
      </c>
      <c r="AA55" s="75">
        <f>STOA!J55</f>
        <v>5.63</v>
      </c>
      <c r="AB55" s="75">
        <f>-STOA!P55</f>
        <v>0</v>
      </c>
      <c r="AC55">
        <f t="shared" si="0"/>
        <v>19.758930639620154</v>
      </c>
      <c r="AD55">
        <f t="shared" si="1"/>
        <v>1193.2116268562866</v>
      </c>
      <c r="AE55">
        <f>'IDT-1'!F55</f>
        <v>0</v>
      </c>
      <c r="AF55" s="24"/>
      <c r="AG55">
        <f t="shared" si="2"/>
        <v>1193.2116268562866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-125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3.3700799999999997</v>
      </c>
      <c r="E56">
        <f>GT_NG!T56</f>
        <v>11.131361577404741</v>
      </c>
      <c r="F56">
        <f>GT_Spot!T56</f>
        <v>0</v>
      </c>
      <c r="G56">
        <f>PPCL_NG!T56</f>
        <v>30.54</v>
      </c>
      <c r="H56">
        <f>PPCL_Spot!T56</f>
        <v>0</v>
      </c>
      <c r="I56">
        <f>Bawana_NG!T56</f>
        <v>69.61</v>
      </c>
      <c r="J56">
        <f>Bawana_RLNG!T56</f>
        <v>0</v>
      </c>
      <c r="K56">
        <f>Bawana_Spot!T56</f>
        <v>70.004768067570325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806.47842528354761</v>
      </c>
      <c r="P56" s="36">
        <v>59.93</v>
      </c>
      <c r="Q56" s="36">
        <v>22.736932002158664</v>
      </c>
      <c r="R56" s="38">
        <v>23.199999999999996</v>
      </c>
      <c r="S56" s="38">
        <v>0</v>
      </c>
      <c r="T56" s="37">
        <f>SUMPRODUCT(LTA!J56:AN56,LTA!J$101:AN$101,LTA!J$105:AN$105)</f>
        <v>87.95</v>
      </c>
      <c r="U56" s="37">
        <f>SUMPRODUCT(LTA!J56:AN56,LTA!J$102:AN$102,LTA!J$105:AN$105)</f>
        <v>527.39277199999992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-519</v>
      </c>
      <c r="AA56" s="75">
        <f>STOA!J56</f>
        <v>5.63</v>
      </c>
      <c r="AB56" s="75">
        <f>-STOA!P56</f>
        <v>0</v>
      </c>
      <c r="AC56">
        <f t="shared" si="0"/>
        <v>19.859094279442299</v>
      </c>
      <c r="AD56">
        <f t="shared" si="1"/>
        <v>1164.1152446512392</v>
      </c>
      <c r="AE56">
        <f>'IDT-1'!F56</f>
        <v>0</v>
      </c>
      <c r="AF56" s="24"/>
      <c r="AG56">
        <f t="shared" si="2"/>
        <v>1164.1152446512392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-15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3.3700799999999997</v>
      </c>
      <c r="E57">
        <f>GT_NG!T57</f>
        <v>11.131361577404741</v>
      </c>
      <c r="F57">
        <f>GT_Spot!T57</f>
        <v>0</v>
      </c>
      <c r="G57">
        <f>PPCL_NG!T57</f>
        <v>30.54</v>
      </c>
      <c r="H57">
        <f>PPCL_Spot!T57</f>
        <v>0</v>
      </c>
      <c r="I57">
        <f>Bawana_NG!T57</f>
        <v>69.61</v>
      </c>
      <c r="J57">
        <f>Bawana_RLNG!T57</f>
        <v>0</v>
      </c>
      <c r="K57">
        <f>Bawana_Spot!T57</f>
        <v>70.004768067570325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802.5728863515476</v>
      </c>
      <c r="P57" s="36">
        <v>59.93</v>
      </c>
      <c r="Q57" s="36">
        <v>22.736932002158664</v>
      </c>
      <c r="R57" s="38">
        <v>23.199999999999996</v>
      </c>
      <c r="S57" s="38">
        <v>0</v>
      </c>
      <c r="T57" s="37">
        <f>SUMPRODUCT(LTA!J57:AN57,LTA!J$101:AN$101,LTA!J$105:AN$105)</f>
        <v>89.77</v>
      </c>
      <c r="U57" s="37">
        <f>SUMPRODUCT(LTA!J57:AN57,LTA!J$102:AN$102,LTA!J$105:AN$105)</f>
        <v>519.69770000000005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-470</v>
      </c>
      <c r="AA57" s="75">
        <f>STOA!J57</f>
        <v>5.63</v>
      </c>
      <c r="AB57" s="75">
        <f>-STOA!P57</f>
        <v>0</v>
      </c>
      <c r="AC57">
        <f t="shared" si="0"/>
        <v>19.374928741820195</v>
      </c>
      <c r="AD57">
        <f t="shared" si="1"/>
        <v>1238.1487992568611</v>
      </c>
      <c r="AE57">
        <f>'IDT-1'!F57</f>
        <v>0</v>
      </c>
      <c r="AF57" s="24"/>
      <c r="AG57">
        <f t="shared" si="2"/>
        <v>1238.1487992568611</v>
      </c>
      <c r="AI57" s="34">
        <f>PXIL!J57</f>
        <v>0</v>
      </c>
      <c r="AJ57" s="34">
        <f>PXIL!P57</f>
        <v>0</v>
      </c>
      <c r="AK57" s="34">
        <f>RTM_IEX!J57</f>
        <v>19.329999999999998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3.3700799999999997</v>
      </c>
      <c r="E58">
        <f>GT_NG!T58</f>
        <v>11.131361577404741</v>
      </c>
      <c r="F58">
        <f>GT_Spot!T58</f>
        <v>0</v>
      </c>
      <c r="G58">
        <f>PPCL_NG!T58</f>
        <v>30.54</v>
      </c>
      <c r="H58">
        <f>PPCL_Spot!T58</f>
        <v>0</v>
      </c>
      <c r="I58">
        <f>Bawana_NG!T58</f>
        <v>69.61</v>
      </c>
      <c r="J58">
        <f>Bawana_RLNG!T58</f>
        <v>0</v>
      </c>
      <c r="K58">
        <f>Bawana_Spot!T58</f>
        <v>70.004768067570325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802.57286062973674</v>
      </c>
      <c r="P58" s="36">
        <v>59.93</v>
      </c>
      <c r="Q58" s="36">
        <v>22.736932002158664</v>
      </c>
      <c r="R58" s="38">
        <v>23.199999999999996</v>
      </c>
      <c r="S58" s="38">
        <v>0</v>
      </c>
      <c r="T58" s="37">
        <f>SUMPRODUCT(LTA!J58:AN58,LTA!J$101:AN$101,LTA!J$105:AN$105)</f>
        <v>88.63</v>
      </c>
      <c r="U58" s="37">
        <f>SUMPRODUCT(LTA!J58:AN58,LTA!J$102:AN$102,LTA!J$105:AN$105)</f>
        <v>512.03555400000005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-419</v>
      </c>
      <c r="AA58" s="75">
        <f>STOA!J58</f>
        <v>5.63</v>
      </c>
      <c r="AB58" s="75">
        <f>-STOA!P58</f>
        <v>0</v>
      </c>
      <c r="AC58">
        <f t="shared" si="0"/>
        <v>18.8446851270363</v>
      </c>
      <c r="AD58">
        <f t="shared" si="1"/>
        <v>1280.8768711498344</v>
      </c>
      <c r="AE58">
        <f>'IDT-1'!F58</f>
        <v>0</v>
      </c>
      <c r="AF58" s="24"/>
      <c r="AG58">
        <f t="shared" si="2"/>
        <v>1280.8768711498344</v>
      </c>
      <c r="AI58" s="34">
        <f>PXIL!J58</f>
        <v>0</v>
      </c>
      <c r="AJ58" s="34">
        <f>PXIL!P58</f>
        <v>0</v>
      </c>
      <c r="AK58" s="34">
        <f>RTM_IEX!J58</f>
        <v>19.329999999999998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3.3700799999999997</v>
      </c>
      <c r="E59">
        <f>GT_NG!T59</f>
        <v>11.131361577404741</v>
      </c>
      <c r="F59">
        <f>GT_Spot!T59</f>
        <v>0</v>
      </c>
      <c r="G59">
        <f>PPCL_NG!T59</f>
        <v>30.93</v>
      </c>
      <c r="H59">
        <f>PPCL_Spot!T59</f>
        <v>0</v>
      </c>
      <c r="I59">
        <f>Bawana_NG!T59</f>
        <v>69.61</v>
      </c>
      <c r="J59">
        <f>Bawana_RLNG!T59</f>
        <v>0</v>
      </c>
      <c r="K59">
        <f>Bawana_Spot!T59</f>
        <v>70.004768067570325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805.77294170418452</v>
      </c>
      <c r="P59" s="36">
        <v>59.93</v>
      </c>
      <c r="Q59" s="36">
        <v>22.736932002158664</v>
      </c>
      <c r="R59" s="38">
        <v>23.199999999999996</v>
      </c>
      <c r="S59" s="38">
        <v>0</v>
      </c>
      <c r="T59" s="37">
        <f>SUMPRODUCT(LTA!J59:AN59,LTA!J$101:AN$101,LTA!J$105:AN$105)</f>
        <v>68.930000000000007</v>
      </c>
      <c r="U59" s="37">
        <f>SUMPRODUCT(LTA!J59:AN59,LTA!J$102:AN$102,LTA!J$105:AN$105)</f>
        <v>507.43106400000005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-379</v>
      </c>
      <c r="AA59" s="75">
        <f>STOA!J59</f>
        <v>5.63</v>
      </c>
      <c r="AB59" s="75">
        <f>-STOA!P59</f>
        <v>0</v>
      </c>
      <c r="AC59">
        <f t="shared" si="0"/>
        <v>18.222265227603632</v>
      </c>
      <c r="AD59">
        <f t="shared" si="1"/>
        <v>1291.124882123715</v>
      </c>
      <c r="AE59">
        <f>'IDT-1'!F59</f>
        <v>0</v>
      </c>
      <c r="AF59" s="24"/>
      <c r="AG59">
        <f t="shared" si="2"/>
        <v>1291.124882123715</v>
      </c>
      <c r="AI59" s="34">
        <f>PXIL!J59</f>
        <v>0</v>
      </c>
      <c r="AJ59" s="34">
        <f>PXIL!P59</f>
        <v>0</v>
      </c>
      <c r="AK59" s="34">
        <f>RTM_IEX!J59</f>
        <v>9.67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3.3700799999999997</v>
      </c>
      <c r="E60">
        <f>GT_NG!T60</f>
        <v>11.131361577404741</v>
      </c>
      <c r="F60">
        <f>GT_Spot!T60</f>
        <v>0</v>
      </c>
      <c r="G60">
        <f>PPCL_NG!T60</f>
        <v>30.93</v>
      </c>
      <c r="H60">
        <f>PPCL_Spot!T60</f>
        <v>0</v>
      </c>
      <c r="I60">
        <f>Bawana_NG!T60</f>
        <v>69.610000000000014</v>
      </c>
      <c r="J60">
        <f>Bawana_RLNG!T60</f>
        <v>0</v>
      </c>
      <c r="K60">
        <f>Bawana_Spot!T60</f>
        <v>70.004768067570325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805.77305858860109</v>
      </c>
      <c r="P60" s="36">
        <v>59.93</v>
      </c>
      <c r="Q60" s="36">
        <v>22.736932002158664</v>
      </c>
      <c r="R60" s="38">
        <v>23.199999999999996</v>
      </c>
      <c r="S60" s="38">
        <v>0</v>
      </c>
      <c r="T60" s="37">
        <f>SUMPRODUCT(LTA!J60:AN60,LTA!J$101:AN$101,LTA!J$105:AN$105)</f>
        <v>66.44</v>
      </c>
      <c r="U60" s="37">
        <f>SUMPRODUCT(LTA!J60:AN60,LTA!J$102:AN$102,LTA!J$105:AN$105)</f>
        <v>501.64986600000003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-345</v>
      </c>
      <c r="AA60" s="75">
        <f>STOA!J60</f>
        <v>5.63</v>
      </c>
      <c r="AB60" s="75">
        <f>-STOA!P60</f>
        <v>0</v>
      </c>
      <c r="AC60">
        <f t="shared" si="0"/>
        <v>17.847623378031855</v>
      </c>
      <c r="AD60">
        <f t="shared" si="1"/>
        <v>1317.2284428577034</v>
      </c>
      <c r="AE60">
        <f>'IDT-1'!F60</f>
        <v>0</v>
      </c>
      <c r="AF60" s="24"/>
      <c r="AG60">
        <f t="shared" si="2"/>
        <v>1317.2284428577034</v>
      </c>
      <c r="AI60" s="34">
        <f>PXIL!J60</f>
        <v>0</v>
      </c>
      <c r="AJ60" s="34">
        <f>PXIL!P60</f>
        <v>0</v>
      </c>
      <c r="AK60" s="34">
        <f>RTM_IEX!J60</f>
        <v>9.67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3.3700799999999997</v>
      </c>
      <c r="E61">
        <f>GT_NG!T61</f>
        <v>11.131361577404741</v>
      </c>
      <c r="F61">
        <f>GT_Spot!T61</f>
        <v>0</v>
      </c>
      <c r="G61">
        <f>PPCL_NG!T61</f>
        <v>30.93</v>
      </c>
      <c r="H61">
        <f>PPCL_Spot!T61</f>
        <v>0</v>
      </c>
      <c r="I61">
        <f>Bawana_NG!T61</f>
        <v>69.610000000000014</v>
      </c>
      <c r="J61">
        <f>Bawana_RLNG!T61</f>
        <v>0</v>
      </c>
      <c r="K61">
        <f>Bawana_Spot!T61</f>
        <v>70.004768067570325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809.71744674874947</v>
      </c>
      <c r="P61" s="36">
        <v>59.93</v>
      </c>
      <c r="Q61" s="36">
        <v>22.736932002158664</v>
      </c>
      <c r="R61" s="38">
        <v>23.199999999999996</v>
      </c>
      <c r="S61" s="38">
        <v>0</v>
      </c>
      <c r="T61" s="37">
        <f>SUMPRODUCT(LTA!J61:AN61,LTA!J$101:AN$101,LTA!J$105:AN$105)</f>
        <v>65.87</v>
      </c>
      <c r="U61" s="37">
        <f>SUMPRODUCT(LTA!J61:AN61,LTA!J$102:AN$102,LTA!J$105:AN$105)</f>
        <v>494.59670600000004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-322</v>
      </c>
      <c r="AA61" s="75">
        <f>STOA!J61</f>
        <v>5.63</v>
      </c>
      <c r="AB61" s="75">
        <f>-STOA!P61</f>
        <v>0</v>
      </c>
      <c r="AC61">
        <f t="shared" si="0"/>
        <v>17.653557252830669</v>
      </c>
      <c r="AD61">
        <f t="shared" si="1"/>
        <v>1341.5737371430528</v>
      </c>
      <c r="AE61">
        <f>'IDT-1'!F61</f>
        <v>0</v>
      </c>
      <c r="AF61" s="24"/>
      <c r="AG61">
        <f t="shared" si="2"/>
        <v>1341.5737371430528</v>
      </c>
      <c r="AI61" s="34">
        <f>PXIL!J61</f>
        <v>0</v>
      </c>
      <c r="AJ61" s="34">
        <f>PXIL!P61</f>
        <v>0</v>
      </c>
      <c r="AK61" s="34">
        <f>RTM_IEX!J61</f>
        <v>14.5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3.3700799999999997</v>
      </c>
      <c r="E62">
        <f>GT_NG!T62</f>
        <v>11.131361577404741</v>
      </c>
      <c r="F62">
        <f>GT_Spot!T62</f>
        <v>0</v>
      </c>
      <c r="G62">
        <f>PPCL_NG!T62</f>
        <v>30.93</v>
      </c>
      <c r="H62">
        <f>PPCL_Spot!T62</f>
        <v>0</v>
      </c>
      <c r="I62">
        <f>Bawana_NG!T62</f>
        <v>69.610000000000014</v>
      </c>
      <c r="J62">
        <f>Bawana_RLNG!T62</f>
        <v>0</v>
      </c>
      <c r="K62">
        <f>Bawana_Spot!T62</f>
        <v>70.004768067570325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809.6673482674978</v>
      </c>
      <c r="P62" s="36">
        <v>59.93</v>
      </c>
      <c r="Q62" s="36">
        <v>22.736932002158664</v>
      </c>
      <c r="R62" s="38">
        <v>23.199999999999996</v>
      </c>
      <c r="S62" s="38">
        <v>0</v>
      </c>
      <c r="T62" s="37">
        <f>SUMPRODUCT(LTA!J62:AN62,LTA!J$101:AN$101,LTA!J$105:AN$105)</f>
        <v>63.19</v>
      </c>
      <c r="U62" s="37">
        <f>SUMPRODUCT(LTA!J62:AN62,LTA!J$102:AN$102,LTA!J$105:AN$105)</f>
        <v>487.07684599999999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-299</v>
      </c>
      <c r="AA62" s="75">
        <f>STOA!J62</f>
        <v>5.63</v>
      </c>
      <c r="AB62" s="75">
        <f>-STOA!P62</f>
        <v>0</v>
      </c>
      <c r="AC62">
        <f t="shared" si="0"/>
        <v>17.40166468518516</v>
      </c>
      <c r="AD62">
        <f t="shared" si="1"/>
        <v>1359.4056712294466</v>
      </c>
      <c r="AE62">
        <f>'IDT-1'!F62</f>
        <v>0</v>
      </c>
      <c r="AF62" s="24"/>
      <c r="AG62">
        <f t="shared" si="2"/>
        <v>1359.4056712294466</v>
      </c>
      <c r="AI62" s="34">
        <f>PXIL!J62</f>
        <v>0</v>
      </c>
      <c r="AJ62" s="34">
        <f>PXIL!P62</f>
        <v>0</v>
      </c>
      <c r="AK62" s="34">
        <f>RTM_IEX!J62</f>
        <v>19.329999999999998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3.3700799999999997</v>
      </c>
      <c r="E63">
        <f>GT_NG!T63</f>
        <v>11.131361577404741</v>
      </c>
      <c r="F63">
        <f>GT_Spot!T63</f>
        <v>0</v>
      </c>
      <c r="G63">
        <f>PPCL_NG!T63</f>
        <v>30.93</v>
      </c>
      <c r="H63">
        <f>PPCL_Spot!T63</f>
        <v>0</v>
      </c>
      <c r="I63">
        <f>Bawana_NG!T63</f>
        <v>69.610000000000014</v>
      </c>
      <c r="J63">
        <f>Bawana_RLNG!T63</f>
        <v>0</v>
      </c>
      <c r="K63">
        <f>Bawana_Spot!T63</f>
        <v>70.004768067570325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806.75150661867463</v>
      </c>
      <c r="P63" s="36">
        <v>59.93</v>
      </c>
      <c r="Q63" s="36">
        <v>22.736932002158664</v>
      </c>
      <c r="R63" s="38">
        <v>23.7</v>
      </c>
      <c r="S63" s="38">
        <v>0</v>
      </c>
      <c r="T63" s="37">
        <f>SUMPRODUCT(LTA!J63:AN63,LTA!J$101:AN$101,LTA!J$105:AN$105)</f>
        <v>58.39</v>
      </c>
      <c r="U63" s="37">
        <f>SUMPRODUCT(LTA!J63:AN63,LTA!J$102:AN$102,LTA!J$105:AN$105)</f>
        <v>487.644452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-251</v>
      </c>
      <c r="AA63" s="75">
        <f>STOA!J63</f>
        <v>5.63</v>
      </c>
      <c r="AB63" s="75">
        <f>-STOA!P63</f>
        <v>0</v>
      </c>
      <c r="AC63">
        <f t="shared" si="0"/>
        <v>17.013249916076003</v>
      </c>
      <c r="AD63">
        <f t="shared" si="1"/>
        <v>1351.8158503497327</v>
      </c>
      <c r="AE63">
        <f>'IDT-1'!F63</f>
        <v>0</v>
      </c>
      <c r="AF63" s="24"/>
      <c r="AG63">
        <f t="shared" si="2"/>
        <v>1351.8158503497327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3.3700799999999997</v>
      </c>
      <c r="E64">
        <f>GT_NG!T64</f>
        <v>11.131361577404741</v>
      </c>
      <c r="F64">
        <f>GT_Spot!T64</f>
        <v>0</v>
      </c>
      <c r="G64">
        <f>PPCL_NG!T64</f>
        <v>30.93</v>
      </c>
      <c r="H64">
        <f>PPCL_Spot!T64</f>
        <v>0</v>
      </c>
      <c r="I64">
        <f>Bawana_NG!T64</f>
        <v>69.610000000000014</v>
      </c>
      <c r="J64">
        <f>Bawana_RLNG!T64</f>
        <v>0</v>
      </c>
      <c r="K64">
        <f>Bawana_Spot!T64</f>
        <v>70.004768067570325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806.43446927136199</v>
      </c>
      <c r="P64" s="36">
        <v>59.93</v>
      </c>
      <c r="Q64" s="36">
        <v>22.736932002158664</v>
      </c>
      <c r="R64" s="38">
        <v>23.7</v>
      </c>
      <c r="S64" s="38">
        <v>0</v>
      </c>
      <c r="T64" s="37">
        <f>SUMPRODUCT(LTA!J64:AN64,LTA!J$101:AN$101,LTA!J$105:AN$105)</f>
        <v>55.45</v>
      </c>
      <c r="U64" s="37">
        <f>SUMPRODUCT(LTA!J64:AN64,LTA!J$102:AN$102,LTA!J$105:AN$105)</f>
        <v>479.75337000000002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-237</v>
      </c>
      <c r="AA64" s="75">
        <f>STOA!J64</f>
        <v>5.63</v>
      </c>
      <c r="AB64" s="75">
        <f>-STOA!P64</f>
        <v>0</v>
      </c>
      <c r="AC64">
        <f t="shared" si="0"/>
        <v>16.790852680508916</v>
      </c>
      <c r="AD64">
        <f t="shared" si="1"/>
        <v>1354.8901282379873</v>
      </c>
      <c r="AE64">
        <f>'IDT-1'!F64</f>
        <v>0</v>
      </c>
      <c r="AF64" s="24"/>
      <c r="AG64">
        <f t="shared" si="2"/>
        <v>1354.8901282379873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-30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3.3700799999999997</v>
      </c>
      <c r="E65">
        <f>GT_NG!T65</f>
        <v>11.131361577404741</v>
      </c>
      <c r="F65">
        <f>GT_Spot!T65</f>
        <v>0</v>
      </c>
      <c r="G65">
        <f>PPCL_NG!T65</f>
        <v>30.93</v>
      </c>
      <c r="H65">
        <f>PPCL_Spot!T65</f>
        <v>0</v>
      </c>
      <c r="I65">
        <f>Bawana_NG!T65</f>
        <v>69.610000000000014</v>
      </c>
      <c r="J65">
        <f>Bawana_RLNG!T65</f>
        <v>0</v>
      </c>
      <c r="K65">
        <f>Bawana_Spot!T65</f>
        <v>70.004768067570325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806.76629936342442</v>
      </c>
      <c r="P65" s="36">
        <v>59.93</v>
      </c>
      <c r="Q65" s="36">
        <v>22.736932002158664</v>
      </c>
      <c r="R65" s="38">
        <v>23.7</v>
      </c>
      <c r="S65" s="38">
        <v>0</v>
      </c>
      <c r="T65" s="37">
        <f>SUMPRODUCT(LTA!J65:AN65,LTA!J$101:AN$101,LTA!J$105:AN$105)</f>
        <v>61.44</v>
      </c>
      <c r="U65" s="37">
        <f>SUMPRODUCT(LTA!J65:AN65,LTA!J$102:AN$102,LTA!J$105:AN$105)</f>
        <v>472.53984400000002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-229</v>
      </c>
      <c r="AA65" s="75">
        <f>STOA!J65</f>
        <v>5.63</v>
      </c>
      <c r="AB65" s="75">
        <f>-STOA!P65</f>
        <v>0</v>
      </c>
      <c r="AC65">
        <f t="shared" si="0"/>
        <v>17.067105837229317</v>
      </c>
      <c r="AD65">
        <f t="shared" si="1"/>
        <v>1321.7221791733293</v>
      </c>
      <c r="AE65">
        <f>'IDT-1'!F65</f>
        <v>0</v>
      </c>
      <c r="AF65" s="24"/>
      <c r="AG65">
        <f t="shared" si="2"/>
        <v>1321.7221791733293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-70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3.3700799999999997</v>
      </c>
      <c r="E66">
        <f>GT_NG!T66</f>
        <v>10.927750410509031</v>
      </c>
      <c r="F66">
        <f>GT_Spot!T66</f>
        <v>0</v>
      </c>
      <c r="G66">
        <f>PPCL_NG!T66</f>
        <v>30.93</v>
      </c>
      <c r="H66">
        <f>PPCL_Spot!T66</f>
        <v>0</v>
      </c>
      <c r="I66">
        <f>Bawana_NG!T66</f>
        <v>69.610000000000014</v>
      </c>
      <c r="J66">
        <f>Bawana_RLNG!T66</f>
        <v>0</v>
      </c>
      <c r="K66">
        <f>Bawana_Spot!T66</f>
        <v>70.004768067570325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806.76629936342442</v>
      </c>
      <c r="P66" s="36">
        <v>59.93</v>
      </c>
      <c r="Q66" s="36">
        <v>22.736932002158664</v>
      </c>
      <c r="R66" s="38">
        <v>23.7</v>
      </c>
      <c r="S66" s="38">
        <v>0</v>
      </c>
      <c r="T66" s="37">
        <f>SUMPRODUCT(LTA!J66:AN66,LTA!J$101:AN$101,LTA!J$105:AN$105)</f>
        <v>55.33</v>
      </c>
      <c r="U66" s="37">
        <f>SUMPRODUCT(LTA!J66:AN66,LTA!J$102:AN$102,LTA!J$105:AN$105)</f>
        <v>463.10828800000002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-224</v>
      </c>
      <c r="AA66" s="75">
        <f>STOA!J66</f>
        <v>5.63</v>
      </c>
      <c r="AB66" s="75">
        <f>-STOA!P66</f>
        <v>0</v>
      </c>
      <c r="AC66">
        <f t="shared" si="0"/>
        <v>16.884157728549656</v>
      </c>
      <c r="AD66">
        <f t="shared" si="1"/>
        <v>1311.1599601151131</v>
      </c>
      <c r="AE66">
        <f>'IDT-1'!F66</f>
        <v>0</v>
      </c>
      <c r="AF66" s="24"/>
      <c r="AG66">
        <f t="shared" si="2"/>
        <v>1311.1599601151131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-70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3.3700799999999997</v>
      </c>
      <c r="E67">
        <f>GT_NG!T67</f>
        <v>10.927750410509031</v>
      </c>
      <c r="F67">
        <f>GT_Spot!T67</f>
        <v>0</v>
      </c>
      <c r="G67">
        <f>PPCL_NG!T67</f>
        <v>30.93</v>
      </c>
      <c r="H67">
        <f>PPCL_Spot!T67</f>
        <v>0</v>
      </c>
      <c r="I67">
        <f>Bawana_NG!T67</f>
        <v>69.610000000000014</v>
      </c>
      <c r="J67">
        <f>Bawana_RLNG!T67</f>
        <v>0</v>
      </c>
      <c r="K67">
        <f>Bawana_Spot!T67</f>
        <v>31.85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810.39381789853348</v>
      </c>
      <c r="P67" s="36">
        <v>59.93</v>
      </c>
      <c r="Q67" s="36">
        <v>22.736932002158664</v>
      </c>
      <c r="R67" s="38">
        <v>23.7</v>
      </c>
      <c r="S67" s="38">
        <v>0</v>
      </c>
      <c r="T67" s="37">
        <f>SUMPRODUCT(LTA!J67:AN67,LTA!J$101:AN$101,LTA!J$105:AN$105)</f>
        <v>48.1</v>
      </c>
      <c r="U67" s="37">
        <f>SUMPRODUCT(LTA!J67:AN67,LTA!J$102:AN$102,LTA!J$105:AN$105)</f>
        <v>453.40668199999999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-221</v>
      </c>
      <c r="AA67" s="75">
        <f>STOA!J67</f>
        <v>5.63</v>
      </c>
      <c r="AB67" s="75">
        <f>-STOA!P67</f>
        <v>0</v>
      </c>
      <c r="AC67">
        <f t="shared" si="0"/>
        <v>16.049560316409597</v>
      </c>
      <c r="AD67">
        <f t="shared" si="1"/>
        <v>1303.5357019947917</v>
      </c>
      <c r="AE67">
        <f>'IDT-1'!F67</f>
        <v>0</v>
      </c>
      <c r="AF67" s="24"/>
      <c r="AG67">
        <f t="shared" si="2"/>
        <v>1303.5357019947917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3.3700799999999997</v>
      </c>
      <c r="E68">
        <f>GT_NG!T68</f>
        <v>10.927750410509031</v>
      </c>
      <c r="F68">
        <f>GT_Spot!T68</f>
        <v>0</v>
      </c>
      <c r="G68">
        <f>PPCL_NG!T68</f>
        <v>30.93</v>
      </c>
      <c r="H68">
        <f>PPCL_Spot!T68</f>
        <v>0</v>
      </c>
      <c r="I68">
        <f>Bawana_NG!T68</f>
        <v>69.610000000000014</v>
      </c>
      <c r="J68">
        <f>Bawana_RLNG!T68</f>
        <v>0</v>
      </c>
      <c r="K68">
        <f>Bawana_Spot!T68</f>
        <v>31.85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819.89787440791554</v>
      </c>
      <c r="P68" s="36">
        <v>59.93</v>
      </c>
      <c r="Q68" s="36">
        <v>22.736932002158664</v>
      </c>
      <c r="R68" s="38">
        <v>23.7</v>
      </c>
      <c r="S68" s="38">
        <v>0</v>
      </c>
      <c r="T68" s="37">
        <f>SUMPRODUCT(LTA!J68:AN68,LTA!J$101:AN$101,LTA!J$105:AN$105)</f>
        <v>37.89</v>
      </c>
      <c r="U68" s="37">
        <f>SUMPRODUCT(LTA!J68:AN68,LTA!J$102:AN$102,LTA!J$105:AN$105)</f>
        <v>443.63028800000001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-212</v>
      </c>
      <c r="AA68" s="75">
        <f>STOA!J68</f>
        <v>5.63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15.877412598792404</v>
      </c>
      <c r="AD68">
        <f t="shared" ref="AD68:AD98" si="4">SUM(B68:AB68,AI68:AR68)-AC68</f>
        <v>1302.2255122217912</v>
      </c>
      <c r="AE68">
        <f>'IDT-1'!F68</f>
        <v>0</v>
      </c>
      <c r="AF68" s="24"/>
      <c r="AG68">
        <f t="shared" ref="AG68:AG98" si="5">SUM(AD68:AF68)</f>
        <v>1302.2255122217912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3.3700799999999997</v>
      </c>
      <c r="E69">
        <f>GT_NG!T69</f>
        <v>10.927750410509031</v>
      </c>
      <c r="F69">
        <f>GT_Spot!T69</f>
        <v>0</v>
      </c>
      <c r="G69">
        <f>PPCL_NG!T69</f>
        <v>30.93</v>
      </c>
      <c r="H69">
        <f>PPCL_Spot!T69</f>
        <v>0</v>
      </c>
      <c r="I69">
        <f>Bawana_NG!T69</f>
        <v>69.610000000000014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825.20251024761171</v>
      </c>
      <c r="P69" s="36">
        <v>59.93</v>
      </c>
      <c r="Q69" s="36">
        <v>22.736932002158664</v>
      </c>
      <c r="R69" s="38">
        <v>22.069999999999997</v>
      </c>
      <c r="S69" s="38">
        <v>0</v>
      </c>
      <c r="T69" s="37">
        <f>SUMPRODUCT(LTA!J69:AN69,LTA!J$101:AN$101,LTA!J$105:AN$105)</f>
        <v>27.73</v>
      </c>
      <c r="U69" s="37">
        <f>SUMPRODUCT(LTA!J69:AN69,LTA!J$102:AN$102,LTA!J$105:AN$105)</f>
        <v>431.88762599999995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-203</v>
      </c>
      <c r="AA69" s="75">
        <f>STOA!J69</f>
        <v>5.63</v>
      </c>
      <c r="AB69" s="75">
        <f>-STOA!P69</f>
        <v>0</v>
      </c>
      <c r="AC69">
        <f t="shared" si="3"/>
        <v>15.753994733714901</v>
      </c>
      <c r="AD69">
        <f t="shared" si="4"/>
        <v>1276.2709039265644</v>
      </c>
      <c r="AE69">
        <f>'IDT-1'!F69</f>
        <v>0</v>
      </c>
      <c r="AF69" s="24"/>
      <c r="AG69">
        <f t="shared" si="5"/>
        <v>1276.2709039265644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-45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3.3700799999999997</v>
      </c>
      <c r="E70">
        <f>GT_NG!T70</f>
        <v>10.927750410509031</v>
      </c>
      <c r="F70">
        <f>GT_Spot!T70</f>
        <v>0</v>
      </c>
      <c r="G70">
        <f>PPCL_NG!T70</f>
        <v>30.93</v>
      </c>
      <c r="H70">
        <f>PPCL_Spot!T70</f>
        <v>0</v>
      </c>
      <c r="I70">
        <f>Bawana_NG!T70</f>
        <v>69.610000000000014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829.14389434585667</v>
      </c>
      <c r="P70" s="36">
        <v>59.93</v>
      </c>
      <c r="Q70" s="36">
        <v>22.736932002158664</v>
      </c>
      <c r="R70" s="38">
        <v>13.220000000000002</v>
      </c>
      <c r="S70" s="38">
        <v>0</v>
      </c>
      <c r="T70" s="37">
        <f>SUMPRODUCT(LTA!J70:AN70,LTA!J$101:AN$101,LTA!J$105:AN$105)</f>
        <v>16.600000000000001</v>
      </c>
      <c r="U70" s="37">
        <f>SUMPRODUCT(LTA!J70:AN70,LTA!J$102:AN$102,LTA!J$105:AN$105)</f>
        <v>425.313984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-199</v>
      </c>
      <c r="AA70" s="75">
        <f>STOA!J70</f>
        <v>5.63</v>
      </c>
      <c r="AB70" s="75">
        <f>-STOA!P70</f>
        <v>0</v>
      </c>
      <c r="AC70">
        <f t="shared" si="3"/>
        <v>15.43071307886872</v>
      </c>
      <c r="AD70">
        <f t="shared" si="4"/>
        <v>1267.9819276796559</v>
      </c>
      <c r="AE70">
        <f>'IDT-1'!F70</f>
        <v>0</v>
      </c>
      <c r="AF70" s="24"/>
      <c r="AG70">
        <f t="shared" si="5"/>
        <v>1267.9819276796559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-35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3.3700799999999997</v>
      </c>
      <c r="E71">
        <f>GT_NG!T71</f>
        <v>10.927750410509031</v>
      </c>
      <c r="F71">
        <f>GT_Spot!T71</f>
        <v>0</v>
      </c>
      <c r="G71">
        <f>PPCL_NG!T71</f>
        <v>30.93</v>
      </c>
      <c r="H71">
        <f>PPCL_Spot!T71</f>
        <v>0</v>
      </c>
      <c r="I71">
        <f>Bawana_NG!T71</f>
        <v>69.610000000000014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836.42001577565338</v>
      </c>
      <c r="P71" s="36">
        <v>59.93</v>
      </c>
      <c r="Q71" s="36">
        <v>22.736932002158664</v>
      </c>
      <c r="R71" s="38">
        <v>6.4800000000000013</v>
      </c>
      <c r="S71" s="38">
        <v>0</v>
      </c>
      <c r="T71" s="37">
        <f>SUMPRODUCT(LTA!J71:AN71,LTA!J$101:AN$101,LTA!J$105:AN$105)</f>
        <v>11.46</v>
      </c>
      <c r="U71" s="37">
        <f>SUMPRODUCT(LTA!J71:AN71,LTA!J$102:AN$102,LTA!J$105:AN$105)</f>
        <v>419.47586999999999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-196</v>
      </c>
      <c r="AA71" s="75">
        <f>STOA!J71</f>
        <v>5.72</v>
      </c>
      <c r="AB71" s="75">
        <f>-STOA!P71</f>
        <v>0</v>
      </c>
      <c r="AC71">
        <f t="shared" si="3"/>
        <v>15.268590524073369</v>
      </c>
      <c r="AD71">
        <f t="shared" si="4"/>
        <v>1265.792057664248</v>
      </c>
      <c r="AE71">
        <f>'IDT-1'!F71</f>
        <v>0</v>
      </c>
      <c r="AF71" s="24"/>
      <c r="AG71">
        <f t="shared" si="5"/>
        <v>1265.792057664248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-30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3.3700799999999997</v>
      </c>
      <c r="E72">
        <f>GT_NG!T72</f>
        <v>10.927750410509031</v>
      </c>
      <c r="F72">
        <f>GT_Spot!T72</f>
        <v>0</v>
      </c>
      <c r="G72">
        <f>PPCL_NG!T72</f>
        <v>30.93</v>
      </c>
      <c r="H72">
        <f>PPCL_Spot!T72</f>
        <v>0</v>
      </c>
      <c r="I72">
        <f>Bawana_NG!T72</f>
        <v>69.610000000000014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842.57343905349569</v>
      </c>
      <c r="P72" s="36">
        <v>59.93</v>
      </c>
      <c r="Q72" s="36">
        <v>22.736932002158664</v>
      </c>
      <c r="R72" s="38">
        <v>4.3274544385655505</v>
      </c>
      <c r="S72" s="38">
        <v>0</v>
      </c>
      <c r="T72" s="37">
        <f>SUMPRODUCT(LTA!J72:AN72,LTA!J$101:AN$101,LTA!J$105:AN$105)</f>
        <v>6.51</v>
      </c>
      <c r="U72" s="37">
        <f>SUMPRODUCT(LTA!J72:AN72,LTA!J$102:AN$102,LTA!J$105:AN$105)</f>
        <v>414.68275199999994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-165</v>
      </c>
      <c r="AA72" s="75">
        <f>STOA!J72</f>
        <v>5.72</v>
      </c>
      <c r="AB72" s="75">
        <f>-STOA!P72</f>
        <v>0</v>
      </c>
      <c r="AC72">
        <f t="shared" si="3"/>
        <v>14.942836856389702</v>
      </c>
      <c r="AD72">
        <f t="shared" si="4"/>
        <v>1291.3755710483392</v>
      </c>
      <c r="AE72">
        <f>'IDT-1'!F72</f>
        <v>-32</v>
      </c>
      <c r="AF72" s="24"/>
      <c r="AG72">
        <f t="shared" si="5"/>
        <v>1259.3755710483392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3.3700799999999997</v>
      </c>
      <c r="E73">
        <f>GT_NG!T73</f>
        <v>10.927750410509031</v>
      </c>
      <c r="F73">
        <f>GT_Spot!T73</f>
        <v>0</v>
      </c>
      <c r="G73">
        <f>PPCL_NG!T73</f>
        <v>30.93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853.24789977435114</v>
      </c>
      <c r="P73" s="36">
        <v>59.93</v>
      </c>
      <c r="Q73" s="36">
        <v>22.736932002158664</v>
      </c>
      <c r="R73" s="38">
        <v>2.25</v>
      </c>
      <c r="S73" s="38">
        <v>0</v>
      </c>
      <c r="T73" s="37">
        <f>SUMPRODUCT(LTA!J73:AN73,LTA!J$101:AN$101,LTA!J$105:AN$105)</f>
        <v>2.73</v>
      </c>
      <c r="U73" s="37">
        <f>SUMPRODUCT(LTA!J73:AN73,LTA!J$102:AN$102,LTA!J$105:AN$105)</f>
        <v>412.56009999999998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-127</v>
      </c>
      <c r="AA73" s="75">
        <f>STOA!J73</f>
        <v>5.72</v>
      </c>
      <c r="AB73" s="75">
        <f>-STOA!P73</f>
        <v>0</v>
      </c>
      <c r="AC73">
        <f t="shared" si="3"/>
        <v>14.540397053008476</v>
      </c>
      <c r="AD73">
        <f t="shared" si="4"/>
        <v>1342.4723651340103</v>
      </c>
      <c r="AE73">
        <f>'IDT-1'!F73</f>
        <v>-78</v>
      </c>
      <c r="AF73" s="24"/>
      <c r="AG73">
        <f t="shared" si="5"/>
        <v>1264.4723651340103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3.3700799999999997</v>
      </c>
      <c r="E74">
        <f>GT_NG!T74</f>
        <v>10.927750410509031</v>
      </c>
      <c r="F74">
        <f>GT_Spot!T74</f>
        <v>0</v>
      </c>
      <c r="G74">
        <f>PPCL_NG!T74</f>
        <v>30.93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882.19554026046342</v>
      </c>
      <c r="P74" s="36">
        <v>59.93</v>
      </c>
      <c r="Q74" s="36">
        <v>22.736932002158664</v>
      </c>
      <c r="R74" s="38">
        <v>0.6874538745387454</v>
      </c>
      <c r="S74" s="38">
        <v>0</v>
      </c>
      <c r="T74" s="37">
        <f>SUMPRODUCT(LTA!J74:AN74,LTA!J$101:AN$101,LTA!J$105:AN$105)</f>
        <v>1.22</v>
      </c>
      <c r="U74" s="37">
        <f>SUMPRODUCT(LTA!J74:AN74,LTA!J$102:AN$102,LTA!J$105:AN$105)</f>
        <v>410.94893599999995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-130</v>
      </c>
      <c r="AA74" s="75">
        <f>STOA!J74</f>
        <v>5.72</v>
      </c>
      <c r="AB74" s="75">
        <f>-STOA!P74</f>
        <v>0</v>
      </c>
      <c r="AC74">
        <f t="shared" si="3"/>
        <v>14.780554022748795</v>
      </c>
      <c r="AD74">
        <f t="shared" si="4"/>
        <v>1363.4961385249212</v>
      </c>
      <c r="AE74">
        <f>'IDT-1'!F74</f>
        <v>-91</v>
      </c>
      <c r="AF74" s="24"/>
      <c r="AG74">
        <f t="shared" si="5"/>
        <v>1272.4961385249212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3.3700799999999997</v>
      </c>
      <c r="E75">
        <f>GT_NG!T75</f>
        <v>11.018062397372743</v>
      </c>
      <c r="F75">
        <f>GT_Spot!T75</f>
        <v>0</v>
      </c>
      <c r="G75">
        <f>PPCL_NG!T75</f>
        <v>30.93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30.162359752757997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900.27159673882682</v>
      </c>
      <c r="P75" s="36">
        <v>59.93</v>
      </c>
      <c r="Q75" s="36">
        <v>22.736932002158664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410.56999999999994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-157</v>
      </c>
      <c r="AA75" s="75">
        <f>STOA!J75</f>
        <v>5.72</v>
      </c>
      <c r="AB75" s="75">
        <f>-STOA!P75</f>
        <v>0</v>
      </c>
      <c r="AC75">
        <f t="shared" si="3"/>
        <v>15.161436043270395</v>
      </c>
      <c r="AD75">
        <f t="shared" si="4"/>
        <v>1352.1575948478458</v>
      </c>
      <c r="AE75">
        <f>'IDT-1'!F75</f>
        <v>-60</v>
      </c>
      <c r="AF75" s="24"/>
      <c r="AG75">
        <f t="shared" si="5"/>
        <v>1292.1575948478458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3.3700799999999997</v>
      </c>
      <c r="E76">
        <f>GT_NG!T76</f>
        <v>11.018062397372743</v>
      </c>
      <c r="F76">
        <f>GT_Spot!T76</f>
        <v>0</v>
      </c>
      <c r="G76">
        <f>PPCL_NG!T76</f>
        <v>30.93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30.162359752757997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931.44250057901604</v>
      </c>
      <c r="P76" s="36">
        <v>59.93</v>
      </c>
      <c r="Q76" s="36">
        <v>22.736932002158664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410.53999999999996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-191</v>
      </c>
      <c r="AA76" s="75">
        <f>STOA!J76</f>
        <v>5.72</v>
      </c>
      <c r="AB76" s="75">
        <f>-STOA!P76</f>
        <v>0</v>
      </c>
      <c r="AC76">
        <f t="shared" si="3"/>
        <v>15.737332332818703</v>
      </c>
      <c r="AD76">
        <f t="shared" si="4"/>
        <v>1348.722602398487</v>
      </c>
      <c r="AE76">
        <f>'IDT-1'!F76</f>
        <v>-45</v>
      </c>
      <c r="AF76" s="24"/>
      <c r="AG76">
        <f t="shared" si="5"/>
        <v>1303.722602398487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3.3700799999999997</v>
      </c>
      <c r="E77">
        <f>GT_NG!T77</f>
        <v>11.018062397372743</v>
      </c>
      <c r="F77">
        <f>GT_Spot!T77</f>
        <v>0</v>
      </c>
      <c r="G77">
        <f>PPCL_NG!T77</f>
        <v>30.93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937.33486447901601</v>
      </c>
      <c r="P77" s="36">
        <v>59.93</v>
      </c>
      <c r="Q77" s="36">
        <v>22.736932002158664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408.78999999999996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-194</v>
      </c>
      <c r="AA77" s="75">
        <f>STOA!J77</f>
        <v>5.72</v>
      </c>
      <c r="AB77" s="75">
        <f>-STOA!P77</f>
        <v>0</v>
      </c>
      <c r="AC77">
        <f t="shared" si="3"/>
        <v>15.621428201437112</v>
      </c>
      <c r="AD77">
        <f t="shared" si="4"/>
        <v>1369.8185106771105</v>
      </c>
      <c r="AE77">
        <f>'IDT-1'!F77</f>
        <v>-45</v>
      </c>
      <c r="AF77" s="24"/>
      <c r="AG77">
        <f t="shared" si="5"/>
        <v>1324.8185106771105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3.3700799999999997</v>
      </c>
      <c r="E78">
        <f>GT_NG!T78</f>
        <v>11.018062397372743</v>
      </c>
      <c r="F78">
        <f>GT_Spot!T78</f>
        <v>0</v>
      </c>
      <c r="G78">
        <f>PPCL_NG!T78</f>
        <v>30.93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937.33099769839987</v>
      </c>
      <c r="P78" s="36">
        <v>59.93</v>
      </c>
      <c r="Q78" s="36">
        <v>22.736932002158664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408.77999999999992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-206</v>
      </c>
      <c r="AA78" s="75">
        <f>STOA!J78</f>
        <v>5.72</v>
      </c>
      <c r="AB78" s="75">
        <f>-STOA!P78</f>
        <v>0</v>
      </c>
      <c r="AC78">
        <f t="shared" si="3"/>
        <v>15.727843704034035</v>
      </c>
      <c r="AD78">
        <f t="shared" si="4"/>
        <v>1357.6982283938974</v>
      </c>
      <c r="AE78">
        <f>'IDT-1'!F78</f>
        <v>-45</v>
      </c>
      <c r="AF78" s="24"/>
      <c r="AG78">
        <f t="shared" si="5"/>
        <v>1312.6982283938974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3.3700799999999997</v>
      </c>
      <c r="E79">
        <f>GT_NG!T79</f>
        <v>11.018062397372743</v>
      </c>
      <c r="F79">
        <f>GT_Spot!T79</f>
        <v>0</v>
      </c>
      <c r="G79">
        <f>PPCL_NG!T79</f>
        <v>30.93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931.7604763316931</v>
      </c>
      <c r="P79" s="36">
        <v>59.93</v>
      </c>
      <c r="Q79" s="36">
        <v>22.736932002158664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408.51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-245</v>
      </c>
      <c r="AA79" s="75">
        <f>STOA!J79</f>
        <v>5.81</v>
      </c>
      <c r="AB79" s="75">
        <f>-STOA!P79</f>
        <v>0</v>
      </c>
      <c r="AC79">
        <f t="shared" si="3"/>
        <v>16.023486089372632</v>
      </c>
      <c r="AD79">
        <f t="shared" si="4"/>
        <v>1312.6520646418519</v>
      </c>
      <c r="AE79">
        <f>'IDT-1'!F79</f>
        <v>-35</v>
      </c>
      <c r="AF79" s="24"/>
      <c r="AG79">
        <f t="shared" si="5"/>
        <v>1277.6520646418519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3.3700799999999997</v>
      </c>
      <c r="E80">
        <f>GT_NG!T80</f>
        <v>11.220889954702903</v>
      </c>
      <c r="F80">
        <f>GT_Spot!T80</f>
        <v>0</v>
      </c>
      <c r="G80">
        <f>PPCL_NG!T80</f>
        <v>30.93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923.33714574271573</v>
      </c>
      <c r="P80" s="36">
        <v>59.93</v>
      </c>
      <c r="Q80" s="36">
        <v>22.736932002158664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408.37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-249</v>
      </c>
      <c r="AA80" s="75">
        <f>STOA!J80</f>
        <v>5.81</v>
      </c>
      <c r="AB80" s="75">
        <f>-STOA!P80</f>
        <v>0</v>
      </c>
      <c r="AC80">
        <f t="shared" si="3"/>
        <v>15.985426172782915</v>
      </c>
      <c r="AD80">
        <f t="shared" si="4"/>
        <v>1300.3296215267947</v>
      </c>
      <c r="AE80">
        <f>'IDT-1'!F80</f>
        <v>-35</v>
      </c>
      <c r="AF80" s="24"/>
      <c r="AG80">
        <f t="shared" si="5"/>
        <v>1265.3296215267947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3.3700799999999997</v>
      </c>
      <c r="E81">
        <f>GT_NG!T81</f>
        <v>11.220889954702903</v>
      </c>
      <c r="F81">
        <f>GT_Spot!T81</f>
        <v>0</v>
      </c>
      <c r="G81">
        <f>PPCL_NG!T81</f>
        <v>30.93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922.2046008892986</v>
      </c>
      <c r="P81" s="36">
        <v>59.93</v>
      </c>
      <c r="Q81" s="36">
        <v>22.736932002158664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407.27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-273</v>
      </c>
      <c r="AA81" s="75">
        <f>STOA!J81</f>
        <v>5.81</v>
      </c>
      <c r="AB81" s="75">
        <f>-STOA!P81</f>
        <v>0</v>
      </c>
      <c r="AC81">
        <f t="shared" si="3"/>
        <v>16.346582838605535</v>
      </c>
      <c r="AD81">
        <f t="shared" si="4"/>
        <v>1292.7959200075545</v>
      </c>
      <c r="AE81">
        <f>'IDT-1'!F81</f>
        <v>-40</v>
      </c>
      <c r="AF81" s="24"/>
      <c r="AG81">
        <f t="shared" si="5"/>
        <v>1252.7959200075545</v>
      </c>
      <c r="AI81" s="34">
        <f>PXIL!J81</f>
        <v>0</v>
      </c>
      <c r="AJ81" s="34">
        <f>PXIL!P81</f>
        <v>0</v>
      </c>
      <c r="AK81" s="34">
        <f>RTM_IEX!J81</f>
        <v>19.059999999999999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3.3700799999999997</v>
      </c>
      <c r="E82">
        <f>GT_NG!T82</f>
        <v>11.220889954702903</v>
      </c>
      <c r="F82">
        <f>GT_Spot!T82</f>
        <v>0</v>
      </c>
      <c r="G82">
        <f>PPCL_NG!T82</f>
        <v>30.93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919.64666180520771</v>
      </c>
      <c r="P82" s="36">
        <v>59.93</v>
      </c>
      <c r="Q82" s="36">
        <v>22.736932002158664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407.26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-291</v>
      </c>
      <c r="AA82" s="75">
        <f>STOA!J82</f>
        <v>5.81</v>
      </c>
      <c r="AB82" s="75">
        <f>-STOA!P82</f>
        <v>0</v>
      </c>
      <c r="AC82">
        <f t="shared" si="3"/>
        <v>16.521455270065047</v>
      </c>
      <c r="AD82">
        <f t="shared" si="4"/>
        <v>1276.3331084920042</v>
      </c>
      <c r="AE82">
        <f>'IDT-1'!F82</f>
        <v>-40</v>
      </c>
      <c r="AF82" s="24"/>
      <c r="AG82">
        <f t="shared" si="5"/>
        <v>1236.3331084920042</v>
      </c>
      <c r="AI82" s="34">
        <f>PXIL!J82</f>
        <v>0</v>
      </c>
      <c r="AJ82" s="34">
        <f>PXIL!P82</f>
        <v>0</v>
      </c>
      <c r="AK82" s="34">
        <f>RTM_IEX!J82</f>
        <v>23.34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3.3700799999999997</v>
      </c>
      <c r="E83">
        <f>GT_NG!T83</f>
        <v>11.220889954702903</v>
      </c>
      <c r="F83">
        <f>GT_Spot!T83</f>
        <v>0</v>
      </c>
      <c r="G83">
        <f>PPCL_NG!T83</f>
        <v>30.93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920.95607600520782</v>
      </c>
      <c r="P83" s="36">
        <v>59.93</v>
      </c>
      <c r="Q83" s="36">
        <v>22.736932002158664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407.05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-346</v>
      </c>
      <c r="AA83" s="75">
        <f>STOA!J83</f>
        <v>5.91</v>
      </c>
      <c r="AB83" s="75">
        <f>-STOA!P83</f>
        <v>0</v>
      </c>
      <c r="AC83">
        <f t="shared" si="3"/>
        <v>17.238811128745791</v>
      </c>
      <c r="AD83">
        <f t="shared" si="4"/>
        <v>1246.6451668333239</v>
      </c>
      <c r="AE83">
        <f>'IDT-1'!F83</f>
        <v>-30</v>
      </c>
      <c r="AF83" s="24"/>
      <c r="AG83">
        <f t="shared" si="5"/>
        <v>1216.6451668333239</v>
      </c>
      <c r="AI83" s="34">
        <f>PXIL!J83</f>
        <v>0</v>
      </c>
      <c r="AJ83" s="34">
        <f>PXIL!P83</f>
        <v>0</v>
      </c>
      <c r="AK83" s="34">
        <f>RTM_IEX!J83</f>
        <v>8.17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3.3700799999999997</v>
      </c>
      <c r="E84">
        <f>GT_NG!T84</f>
        <v>11.220889954702903</v>
      </c>
      <c r="F84">
        <f>GT_Spot!T84</f>
        <v>0</v>
      </c>
      <c r="G84">
        <f>PPCL_NG!T84</f>
        <v>30.93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897.17967438746336</v>
      </c>
      <c r="P84" s="36">
        <v>59.93</v>
      </c>
      <c r="Q84" s="36">
        <v>22.736932002158664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407.03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-355</v>
      </c>
      <c r="AA84" s="75">
        <f>STOA!J84</f>
        <v>5.91</v>
      </c>
      <c r="AB84" s="75">
        <f>-STOA!P84</f>
        <v>0</v>
      </c>
      <c r="AC84">
        <f t="shared" si="3"/>
        <v>17.108865942209398</v>
      </c>
      <c r="AD84">
        <f t="shared" si="4"/>
        <v>1213.9287104021155</v>
      </c>
      <c r="AE84">
        <f>'IDT-1'!F84</f>
        <v>-30</v>
      </c>
      <c r="AF84" s="24"/>
      <c r="AG84">
        <f t="shared" si="5"/>
        <v>1183.9287104021155</v>
      </c>
      <c r="AI84" s="34">
        <f>PXIL!J84</f>
        <v>0</v>
      </c>
      <c r="AJ84" s="34">
        <f>PXIL!P84</f>
        <v>0</v>
      </c>
      <c r="AK84" s="34">
        <f>RTM_IEX!J84</f>
        <v>8.1199999999999992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3.3700799999999997</v>
      </c>
      <c r="E85">
        <f>GT_NG!T85</f>
        <v>11.220889954702903</v>
      </c>
      <c r="F85">
        <f>GT_Spot!T85</f>
        <v>0</v>
      </c>
      <c r="G85">
        <f>PPCL_NG!T85</f>
        <v>30.93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883.34365637940243</v>
      </c>
      <c r="P85" s="36">
        <v>59.93</v>
      </c>
      <c r="Q85" s="36">
        <v>22.736932002158664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407.24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-364</v>
      </c>
      <c r="AA85" s="75">
        <f>STOA!J85</f>
        <v>5.91</v>
      </c>
      <c r="AB85" s="75">
        <f>-STOA!P85</f>
        <v>0</v>
      </c>
      <c r="AC85">
        <f t="shared" si="3"/>
        <v>17.167508131438222</v>
      </c>
      <c r="AD85">
        <f t="shared" si="4"/>
        <v>1202.454050204826</v>
      </c>
      <c r="AE85">
        <f>'IDT-1'!F85</f>
        <v>-40</v>
      </c>
      <c r="AF85" s="24"/>
      <c r="AG85">
        <f t="shared" si="5"/>
        <v>1162.454050204826</v>
      </c>
      <c r="AI85" s="34">
        <f>PXIL!J85</f>
        <v>0</v>
      </c>
      <c r="AJ85" s="34">
        <f>PXIL!P85</f>
        <v>0</v>
      </c>
      <c r="AK85" s="34">
        <f>RTM_IEX!J85</f>
        <v>19.329999999999998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3.3700799999999997</v>
      </c>
      <c r="E86">
        <f>GT_NG!T86</f>
        <v>11.220889954702903</v>
      </c>
      <c r="F86">
        <f>GT_Spot!T86</f>
        <v>0</v>
      </c>
      <c r="G86">
        <f>PPCL_NG!T86</f>
        <v>30.93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870.91449532838055</v>
      </c>
      <c r="P86" s="36">
        <v>59.93</v>
      </c>
      <c r="Q86" s="36">
        <v>22.736932002158664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407.24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-382</v>
      </c>
      <c r="AA86" s="75">
        <f>STOA!J86</f>
        <v>5.91</v>
      </c>
      <c r="AB86" s="75">
        <f>-STOA!P86</f>
        <v>0</v>
      </c>
      <c r="AC86">
        <f t="shared" si="3"/>
        <v>17.047833809588745</v>
      </c>
      <c r="AD86">
        <f t="shared" si="4"/>
        <v>1152.8145634756536</v>
      </c>
      <c r="AE86">
        <f>'IDT-1'!F86</f>
        <v>-40</v>
      </c>
      <c r="AF86" s="24"/>
      <c r="AG86">
        <f t="shared" si="5"/>
        <v>1112.8145634756536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3.3700799999999997</v>
      </c>
      <c r="E87">
        <f>GT_NG!T87</f>
        <v>11.220889954702903</v>
      </c>
      <c r="F87">
        <f>GT_Spot!T87</f>
        <v>0</v>
      </c>
      <c r="G87">
        <f>PPCL_NG!T87</f>
        <v>30.93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855.56631699925197</v>
      </c>
      <c r="P87" s="36">
        <v>59.93</v>
      </c>
      <c r="Q87" s="36">
        <v>22.736932002158664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407.11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-396</v>
      </c>
      <c r="AA87" s="75">
        <f>STOA!J87</f>
        <v>5.91</v>
      </c>
      <c r="AB87" s="75">
        <f>-STOA!P87</f>
        <v>0</v>
      </c>
      <c r="AC87">
        <f t="shared" si="3"/>
        <v>17.30226345126901</v>
      </c>
      <c r="AD87">
        <f t="shared" si="4"/>
        <v>1093.0819555048449</v>
      </c>
      <c r="AE87">
        <f>'IDT-1'!F87</f>
        <v>-45</v>
      </c>
      <c r="AF87" s="24"/>
      <c r="AG87">
        <f t="shared" si="5"/>
        <v>1048.0819555048449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3.3700799999999997</v>
      </c>
      <c r="E88">
        <f>GT_NG!T88</f>
        <v>11.018062397372743</v>
      </c>
      <c r="F88">
        <f>GT_Spot!T88</f>
        <v>0</v>
      </c>
      <c r="G88">
        <f>PPCL_NG!T88</f>
        <v>30.93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855.56631699925197</v>
      </c>
      <c r="P88" s="36">
        <v>59.93</v>
      </c>
      <c r="Q88" s="36">
        <v>22.736932002158664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407.11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-391</v>
      </c>
      <c r="AA88" s="75">
        <f>STOA!J88</f>
        <v>5.91</v>
      </c>
      <c r="AB88" s="75">
        <f>-STOA!P88</f>
        <v>0</v>
      </c>
      <c r="AC88">
        <f t="shared" si="3"/>
        <v>17.167306655931572</v>
      </c>
      <c r="AD88">
        <f t="shared" si="4"/>
        <v>1108.0140847428522</v>
      </c>
      <c r="AE88">
        <f>'IDT-1'!F88</f>
        <v>-50</v>
      </c>
      <c r="AF88" s="24"/>
      <c r="AG88">
        <f t="shared" si="5"/>
        <v>1058.0140847428522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3.3700799999999997</v>
      </c>
      <c r="E89">
        <f>GT_NG!T89</f>
        <v>11.018062397372743</v>
      </c>
      <c r="F89">
        <f>GT_Spot!T89</f>
        <v>0</v>
      </c>
      <c r="G89">
        <f>PPCL_NG!T89</f>
        <v>30.93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850.68027458615768</v>
      </c>
      <c r="P89" s="36">
        <v>59.93</v>
      </c>
      <c r="Q89" s="36">
        <v>22.736932002158664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407.11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-380</v>
      </c>
      <c r="AA89" s="75">
        <f>STOA!J89</f>
        <v>5.91</v>
      </c>
      <c r="AB89" s="75">
        <f>-STOA!P89</f>
        <v>0</v>
      </c>
      <c r="AC89">
        <f t="shared" si="3"/>
        <v>17.115431355174149</v>
      </c>
      <c r="AD89">
        <f t="shared" si="4"/>
        <v>1104.1799176305151</v>
      </c>
      <c r="AE89">
        <f>'IDT-1'!F89</f>
        <v>-55</v>
      </c>
      <c r="AF89" s="24"/>
      <c r="AG89">
        <f t="shared" si="5"/>
        <v>1049.1799176305151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3.3700799999999997</v>
      </c>
      <c r="E90">
        <f>GT_NG!T90</f>
        <v>11.018062397372743</v>
      </c>
      <c r="F90">
        <f>GT_Spot!T90</f>
        <v>0</v>
      </c>
      <c r="G90">
        <f>PPCL_NG!T90</f>
        <v>30.93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846.83169091615764</v>
      </c>
      <c r="P90" s="36">
        <v>59.93</v>
      </c>
      <c r="Q90" s="36">
        <v>22.736932002158664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407.11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-354</v>
      </c>
      <c r="AA90" s="75">
        <f>STOA!J90</f>
        <v>5.91</v>
      </c>
      <c r="AB90" s="75">
        <f>-STOA!P90</f>
        <v>0</v>
      </c>
      <c r="AC90">
        <f t="shared" si="3"/>
        <v>16.850732503301067</v>
      </c>
      <c r="AD90">
        <f t="shared" si="4"/>
        <v>1126.5960328123881</v>
      </c>
      <c r="AE90">
        <f>'IDT-1'!F90</f>
        <v>-70</v>
      </c>
      <c r="AF90" s="24"/>
      <c r="AG90">
        <f t="shared" si="5"/>
        <v>1056.5960328123881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3.3700799999999997</v>
      </c>
      <c r="E91">
        <f>GT_NG!T91</f>
        <v>11.018062397372743</v>
      </c>
      <c r="F91">
        <f>GT_Spot!T91</f>
        <v>0</v>
      </c>
      <c r="G91">
        <f>PPCL_NG!T91</f>
        <v>30.93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70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844.62656201011089</v>
      </c>
      <c r="P91" s="36">
        <v>59.93</v>
      </c>
      <c r="Q91" s="36">
        <v>22.736932002158664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406.78999999999996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-88</v>
      </c>
      <c r="AA91" s="75">
        <f>STOA!J91</f>
        <v>5.91</v>
      </c>
      <c r="AB91" s="75">
        <f>-STOA!P91</f>
        <v>0</v>
      </c>
      <c r="AC91">
        <f t="shared" si="3"/>
        <v>14.644491998467807</v>
      </c>
      <c r="AD91">
        <f t="shared" si="4"/>
        <v>1372.2771444111745</v>
      </c>
      <c r="AE91">
        <f>'IDT-1'!F91</f>
        <v>-330</v>
      </c>
      <c r="AF91" s="24"/>
      <c r="AG91">
        <f t="shared" si="5"/>
        <v>1042.2771444111745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-50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3.3700799999999997</v>
      </c>
      <c r="E92">
        <f>GT_NG!T92</f>
        <v>11.018062397372743</v>
      </c>
      <c r="F92">
        <f>GT_Spot!T92</f>
        <v>0</v>
      </c>
      <c r="G92">
        <f>PPCL_NG!T92</f>
        <v>30.93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70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846.85617854025099</v>
      </c>
      <c r="P92" s="36">
        <v>59.93</v>
      </c>
      <c r="Q92" s="36">
        <v>22.736932002158664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406.78999999999996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-58</v>
      </c>
      <c r="AA92" s="75">
        <f>STOA!J92</f>
        <v>5.91</v>
      </c>
      <c r="AB92" s="75">
        <f>-STOA!P92</f>
        <v>0</v>
      </c>
      <c r="AC92">
        <f t="shared" si="3"/>
        <v>14.397768798267181</v>
      </c>
      <c r="AD92">
        <f t="shared" si="4"/>
        <v>1404.7534841415154</v>
      </c>
      <c r="AE92">
        <f>'IDT-1'!F92</f>
        <v>-357</v>
      </c>
      <c r="AF92" s="24"/>
      <c r="AG92">
        <f t="shared" si="5"/>
        <v>1047.7534841415154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-50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3.3700799999999997</v>
      </c>
      <c r="E93">
        <f>GT_NG!T93</f>
        <v>11.018062397372743</v>
      </c>
      <c r="F93">
        <f>GT_Spot!T93</f>
        <v>0</v>
      </c>
      <c r="G93">
        <f>PPCL_NG!T93</f>
        <v>30.93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70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847.38694186819805</v>
      </c>
      <c r="P93" s="36">
        <v>59.93</v>
      </c>
      <c r="Q93" s="36">
        <v>22.736932002158664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406.78999999999996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5.91</v>
      </c>
      <c r="AB93" s="75">
        <f>-STOA!P93</f>
        <v>0</v>
      </c>
      <c r="AC93">
        <f t="shared" si="3"/>
        <v>14.464586408208483</v>
      </c>
      <c r="AD93">
        <f t="shared" si="4"/>
        <v>1398.217429859521</v>
      </c>
      <c r="AE93">
        <f>'IDT-1'!F93</f>
        <v>-415.11700000000002</v>
      </c>
      <c r="AF93" s="24"/>
      <c r="AG93">
        <f t="shared" si="5"/>
        <v>983.100429859521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-115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3.3700799999999997</v>
      </c>
      <c r="E94">
        <f>GT_NG!T94</f>
        <v>11.018062397372743</v>
      </c>
      <c r="F94">
        <f>GT_Spot!T94</f>
        <v>0</v>
      </c>
      <c r="G94">
        <f>PPCL_NG!T94</f>
        <v>30.93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70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842.77237779978532</v>
      </c>
      <c r="P94" s="36">
        <v>59.93</v>
      </c>
      <c r="Q94" s="36">
        <v>22.736932002158664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406.78999999999996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5.91</v>
      </c>
      <c r="AB94" s="75">
        <f>-STOA!P94</f>
        <v>0</v>
      </c>
      <c r="AC94">
        <f t="shared" si="3"/>
        <v>14.423978244406451</v>
      </c>
      <c r="AD94">
        <f t="shared" si="4"/>
        <v>1393.6434739549104</v>
      </c>
      <c r="AE94">
        <f>'IDT-1'!F94</f>
        <v>-410.37799999999999</v>
      </c>
      <c r="AF94" s="24"/>
      <c r="AG94">
        <f t="shared" si="5"/>
        <v>983.26547395491048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-115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3.3700799999999997</v>
      </c>
      <c r="E95">
        <f>GT_NG!T95</f>
        <v>11.018062397372743</v>
      </c>
      <c r="F95">
        <f>GT_Spot!T95</f>
        <v>0</v>
      </c>
      <c r="G95">
        <f>PPCL_NG!T95</f>
        <v>30.54</v>
      </c>
      <c r="H95">
        <f>PPCL_Spot!T95</f>
        <v>0</v>
      </c>
      <c r="I95">
        <f>Bawana_NG!T95</f>
        <v>69.610000000000014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837.24863706114422</v>
      </c>
      <c r="P95" s="36">
        <v>59.93</v>
      </c>
      <c r="Q95" s="36">
        <v>22.736932002158664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406.59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5.91</v>
      </c>
      <c r="AB95" s="75">
        <f>-STOA!P95</f>
        <v>0</v>
      </c>
      <c r="AC95">
        <f t="shared" si="3"/>
        <v>14.281396050684457</v>
      </c>
      <c r="AD95">
        <f t="shared" si="4"/>
        <v>1397.6723154099914</v>
      </c>
      <c r="AE95">
        <f>'IDT-1'!F95</f>
        <v>-410.87799999999999</v>
      </c>
      <c r="AF95" s="24"/>
      <c r="AG95">
        <f t="shared" si="5"/>
        <v>986.79431540999144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-105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3.3700799999999997</v>
      </c>
      <c r="E96">
        <f>GT_NG!T96</f>
        <v>11.018062397372743</v>
      </c>
      <c r="F96">
        <f>GT_Spot!T96</f>
        <v>0</v>
      </c>
      <c r="G96">
        <f>PPCL_NG!T96</f>
        <v>30.54</v>
      </c>
      <c r="H96">
        <f>PPCL_Spot!T96</f>
        <v>0</v>
      </c>
      <c r="I96">
        <f>Bawana_NG!T96</f>
        <v>69.610000000000014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837.24863706114422</v>
      </c>
      <c r="P96" s="36">
        <v>59.93</v>
      </c>
      <c r="Q96" s="36">
        <v>22.736932002158664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406.59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5.91</v>
      </c>
      <c r="AB96" s="75">
        <f>-STOA!P96</f>
        <v>0</v>
      </c>
      <c r="AC96">
        <f t="shared" si="3"/>
        <v>14.237005413073479</v>
      </c>
      <c r="AD96">
        <f t="shared" si="4"/>
        <v>1402.7167060476022</v>
      </c>
      <c r="AE96">
        <f>'IDT-1'!F96</f>
        <v>-418.28800000000001</v>
      </c>
      <c r="AF96" s="24"/>
      <c r="AG96">
        <f t="shared" si="5"/>
        <v>984.42870604760219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-100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3.3700799999999997</v>
      </c>
      <c r="E97">
        <f>GT_NG!T97</f>
        <v>11.018062397372743</v>
      </c>
      <c r="F97">
        <f>GT_Spot!T97</f>
        <v>0</v>
      </c>
      <c r="G97">
        <f>PPCL_NG!T97</f>
        <v>30.54</v>
      </c>
      <c r="H97">
        <f>PPCL_Spot!T97</f>
        <v>0</v>
      </c>
      <c r="I97">
        <f>Bawana_NG!T97</f>
        <v>69.610000000000014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831.68048208442781</v>
      </c>
      <c r="P97" s="36">
        <v>59.93</v>
      </c>
      <c r="Q97" s="36">
        <v>22.736932002158664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406.59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5.91</v>
      </c>
      <c r="AB97" s="75">
        <f>-STOA!P97</f>
        <v>0</v>
      </c>
      <c r="AC97">
        <f t="shared" si="3"/>
        <v>14.365568199722281</v>
      </c>
      <c r="AD97">
        <f t="shared" si="4"/>
        <v>1377.0199882842371</v>
      </c>
      <c r="AE97">
        <f>'IDT-1'!F97</f>
        <v>-425.33800000000002</v>
      </c>
      <c r="AF97" s="24"/>
      <c r="AG97">
        <f t="shared" si="5"/>
        <v>951.68198828423715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-120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3.3700799999999997</v>
      </c>
      <c r="E98">
        <f>GT_NG!T98</f>
        <v>11.018062397372743</v>
      </c>
      <c r="F98">
        <f>GT_Spot!T98</f>
        <v>0</v>
      </c>
      <c r="G98">
        <f>PPCL_NG!T98</f>
        <v>30.54</v>
      </c>
      <c r="H98">
        <f>PPCL_Spot!T98</f>
        <v>0</v>
      </c>
      <c r="I98">
        <f>Bawana_NG!T98</f>
        <v>69.610000000000014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828.8105491792237</v>
      </c>
      <c r="P98" s="36">
        <v>59.93</v>
      </c>
      <c r="Q98" s="36">
        <v>22.736932002158664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406.59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5.91</v>
      </c>
      <c r="AB98" s="75">
        <f>-STOA!P98</f>
        <v>0</v>
      </c>
      <c r="AC98">
        <f t="shared" si="3"/>
        <v>14.340312790156485</v>
      </c>
      <c r="AD98">
        <f t="shared" si="4"/>
        <v>1374.1753107885986</v>
      </c>
      <c r="AE98">
        <f>'IDT-1'!F98</f>
        <v>-438.08800000000002</v>
      </c>
      <c r="AF98" s="24"/>
      <c r="AG98">
        <f t="shared" si="5"/>
        <v>936.08731078859864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-120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8.0881919999999885E-2</v>
      </c>
      <c r="E99">
        <f t="shared" si="6"/>
        <v>0.2657022188488945</v>
      </c>
      <c r="F99">
        <f t="shared" si="6"/>
        <v>0</v>
      </c>
      <c r="G99">
        <f t="shared" si="6"/>
        <v>0.74076919300573996</v>
      </c>
      <c r="H99">
        <f t="shared" si="6"/>
        <v>0</v>
      </c>
      <c r="I99">
        <f t="shared" si="6"/>
        <v>1.6706399999999977</v>
      </c>
      <c r="J99">
        <f t="shared" si="6"/>
        <v>0</v>
      </c>
      <c r="K99">
        <f t="shared" si="6"/>
        <v>1.3195244039509384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20.272153783150568</v>
      </c>
      <c r="P99" s="36">
        <f t="shared" si="6"/>
        <v>1.4383200000000009</v>
      </c>
      <c r="Q99" s="36">
        <f t="shared" si="6"/>
        <v>0.54568636805180837</v>
      </c>
      <c r="R99" s="38">
        <f>SUM(R3:R98)/4000</f>
        <v>0.23231559351663236</v>
      </c>
      <c r="S99" s="38">
        <f t="shared" si="6"/>
        <v>0</v>
      </c>
      <c r="T99" s="37">
        <f t="shared" si="6"/>
        <v>0.60965249999999993</v>
      </c>
      <c r="U99" s="37">
        <f t="shared" si="6"/>
        <v>10.699260509999995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-8.7429449999999989</v>
      </c>
      <c r="AA99" s="75">
        <f t="shared" si="6"/>
        <v>0.13833000000000004</v>
      </c>
      <c r="AB99" s="75">
        <f t="shared" si="6"/>
        <v>0</v>
      </c>
      <c r="AC99">
        <f t="shared" si="6"/>
        <v>0.42136402949434021</v>
      </c>
      <c r="AD99">
        <f t="shared" si="6"/>
        <v>28.081877461030256</v>
      </c>
      <c r="AE99">
        <f t="shared" si="6"/>
        <v>-1.1062717500000001</v>
      </c>
      <c r="AG99">
        <f t="shared" si="6"/>
        <v>26.975605711030255</v>
      </c>
      <c r="AI99">
        <f t="shared" si="6"/>
        <v>0</v>
      </c>
      <c r="AJ99">
        <f t="shared" si="6"/>
        <v>0</v>
      </c>
      <c r="AK99">
        <f t="shared" si="6"/>
        <v>0.13669999999999999</v>
      </c>
      <c r="AL99">
        <f t="shared" si="6"/>
        <v>-0.90375000000000005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45216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6">
      <c r="A3" t="s">
        <v>45</v>
      </c>
      <c r="D3">
        <f>TWEPL!S3</f>
        <v>0.54432000000000003</v>
      </c>
      <c r="E3">
        <f>GT_NG!S3</f>
        <v>2.0834154351395733</v>
      </c>
      <c r="F3">
        <f>GT_Spot!S3</f>
        <v>0</v>
      </c>
      <c r="G3">
        <f>PPCL_NG!S3</f>
        <v>46.97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87.17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-50</v>
      </c>
      <c r="AA3" s="75">
        <f>STOA!K3</f>
        <v>62.82</v>
      </c>
      <c r="AB3" s="75">
        <f>-STOA!Q3</f>
        <v>0</v>
      </c>
      <c r="AC3">
        <f>SUMIF(B3:AB3,"&gt;0")*$AC$2-SUMIF(B3:AB3,"&lt;0")*($AC$2/(1-$AC$2))+SUMIF(AI3:AR3,"&gt;0")*$AC$2-SUMIF(AI3:AR3,"&lt;0")*($AC$2/(1-$AC$2))</f>
        <v>2.3674784479389941</v>
      </c>
      <c r="AD3">
        <f>SUM(B3:AB3,AI3:AR3)-AC3</f>
        <v>166.22025698720057</v>
      </c>
      <c r="AE3">
        <f>'IDT-1'!E3</f>
        <v>0</v>
      </c>
      <c r="AF3" s="24"/>
      <c r="AG3">
        <f>SUM(AD3:AF3)+AT3</f>
        <v>166.22025698720057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0.54432000000000003</v>
      </c>
      <c r="E4">
        <f>GT_NG!S4</f>
        <v>2.0834154351395733</v>
      </c>
      <c r="F4">
        <f>GT_Spot!S4</f>
        <v>0</v>
      </c>
      <c r="G4">
        <f>PPCL_NG!S4</f>
        <v>48.18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89.88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-55</v>
      </c>
      <c r="AA4" s="75">
        <f>STOA!K4</f>
        <v>62.82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2.4463650855499708</v>
      </c>
      <c r="AD4">
        <f t="shared" ref="AD4:AD67" si="1">SUM(B4:AB4,AI4:AR4)-AC4</f>
        <v>165.06137034958959</v>
      </c>
      <c r="AE4">
        <f>'IDT-1'!E4</f>
        <v>0</v>
      </c>
      <c r="AF4" s="24"/>
      <c r="AG4">
        <f t="shared" ref="AG4:AG67" si="2">SUM(AD4:AF4)+AT4</f>
        <v>165.06137034958959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0.54432000000000003</v>
      </c>
      <c r="E5">
        <f>GT_NG!S5</f>
        <v>2.0834154351395733</v>
      </c>
      <c r="F5">
        <f>GT_Spot!S5</f>
        <v>0</v>
      </c>
      <c r="G5">
        <f>PPCL_NG!S5</f>
        <v>48.18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84.86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-57</v>
      </c>
      <c r="AA5" s="75">
        <f>STOA!K5</f>
        <v>62.82</v>
      </c>
      <c r="AB5" s="75">
        <f>-STOA!Q5</f>
        <v>0</v>
      </c>
      <c r="AC5">
        <f t="shared" si="0"/>
        <v>2.4199453405943614</v>
      </c>
      <c r="AD5">
        <f t="shared" si="1"/>
        <v>158.06779009454519</v>
      </c>
      <c r="AE5">
        <f>'IDT-1'!E5</f>
        <v>0</v>
      </c>
      <c r="AF5" s="24"/>
      <c r="AG5">
        <f t="shared" si="2"/>
        <v>158.06779009454519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0.54432000000000003</v>
      </c>
      <c r="E6">
        <f>GT_NG!S6</f>
        <v>2.0834154351395733</v>
      </c>
      <c r="F6">
        <f>GT_Spot!S6</f>
        <v>0</v>
      </c>
      <c r="G6">
        <f>PPCL_NG!S6</f>
        <v>48.18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75.75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-59</v>
      </c>
      <c r="AA6" s="75">
        <f>STOA!K6</f>
        <v>62.82</v>
      </c>
      <c r="AB6" s="75">
        <f>-STOA!Q6</f>
        <v>0</v>
      </c>
      <c r="AC6">
        <f t="shared" si="0"/>
        <v>2.3575335956387522</v>
      </c>
      <c r="AD6">
        <f t="shared" si="1"/>
        <v>147.0202018395008</v>
      </c>
      <c r="AE6">
        <f>'IDT-1'!E6</f>
        <v>0</v>
      </c>
      <c r="AF6" s="24"/>
      <c r="AG6">
        <f t="shared" si="2"/>
        <v>147.0202018395008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0.54432000000000003</v>
      </c>
      <c r="E7">
        <f>GT_NG!S7</f>
        <v>2.0834154351395733</v>
      </c>
      <c r="F7">
        <f>GT_Spot!S7</f>
        <v>0</v>
      </c>
      <c r="G7">
        <f>PPCL_NG!S7</f>
        <v>48.18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74.42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-66</v>
      </c>
      <c r="AA7" s="75">
        <f>STOA!K7</f>
        <v>62.82</v>
      </c>
      <c r="AB7" s="75">
        <f>-STOA!Q7</f>
        <v>0</v>
      </c>
      <c r="AC7">
        <f t="shared" si="0"/>
        <v>2.7187109515709551</v>
      </c>
      <c r="AD7">
        <f t="shared" si="1"/>
        <v>103.32902448356859</v>
      </c>
      <c r="AE7">
        <f>'IDT-1'!E7</f>
        <v>0</v>
      </c>
      <c r="AF7" s="24"/>
      <c r="AG7">
        <f t="shared" si="2"/>
        <v>103.32902448356859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-35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0.54432000000000003</v>
      </c>
      <c r="E8">
        <f>GT_NG!S8</f>
        <v>2.0834154351395733</v>
      </c>
      <c r="F8">
        <f>GT_Spot!S8</f>
        <v>0</v>
      </c>
      <c r="G8">
        <f>PPCL_NG!S8</f>
        <v>48.18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74.42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-66</v>
      </c>
      <c r="AA8" s="75">
        <f>STOA!K8</f>
        <v>62.82</v>
      </c>
      <c r="AB8" s="75">
        <f>-STOA!Q8</f>
        <v>0</v>
      </c>
      <c r="AC8">
        <f t="shared" si="0"/>
        <v>2.7275890790931507</v>
      </c>
      <c r="AD8">
        <f t="shared" si="1"/>
        <v>102.32014635604639</v>
      </c>
      <c r="AE8">
        <f>'IDT-1'!E8</f>
        <v>0</v>
      </c>
      <c r="AF8" s="24"/>
      <c r="AG8">
        <f t="shared" si="2"/>
        <v>102.32014635604639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-36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0.54432000000000003</v>
      </c>
      <c r="E9">
        <f>GT_NG!S9</f>
        <v>2.0834154351395733</v>
      </c>
      <c r="F9">
        <f>GT_Spot!S9</f>
        <v>0</v>
      </c>
      <c r="G9">
        <f>PPCL_NG!S9</f>
        <v>48.18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43.49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-66</v>
      </c>
      <c r="AA9" s="75">
        <f>STOA!K9</f>
        <v>62.82</v>
      </c>
      <c r="AB9" s="75">
        <f>-STOA!Q9</f>
        <v>0</v>
      </c>
      <c r="AC9">
        <f t="shared" si="0"/>
        <v>2.4731613341375414</v>
      </c>
      <c r="AD9">
        <f t="shared" si="1"/>
        <v>69.644574101002021</v>
      </c>
      <c r="AE9">
        <f>'IDT-1'!E9</f>
        <v>0</v>
      </c>
      <c r="AF9" s="24"/>
      <c r="AG9">
        <f t="shared" si="2"/>
        <v>69.644574101002021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-38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0.54432000000000003</v>
      </c>
      <c r="E10">
        <f>GT_NG!S10</f>
        <v>2.0834154351395733</v>
      </c>
      <c r="F10">
        <f>GT_Spot!S10</f>
        <v>0</v>
      </c>
      <c r="G10">
        <f>PPCL_NG!S10</f>
        <v>48.18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43.49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-66</v>
      </c>
      <c r="AA10" s="75">
        <f>STOA!K10</f>
        <v>62.82</v>
      </c>
      <c r="AB10" s="75">
        <f>-STOA!Q10</f>
        <v>0</v>
      </c>
      <c r="AC10">
        <f t="shared" si="0"/>
        <v>2.4642832066153462</v>
      </c>
      <c r="AD10">
        <f t="shared" si="1"/>
        <v>70.653452228524216</v>
      </c>
      <c r="AE10">
        <f>'IDT-1'!E10</f>
        <v>0</v>
      </c>
      <c r="AF10" s="24"/>
      <c r="AG10">
        <f t="shared" si="2"/>
        <v>70.653452228524216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-37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0.54432000000000003</v>
      </c>
      <c r="E11">
        <f>GT_NG!S11</f>
        <v>2.0834154351395733</v>
      </c>
      <c r="F11">
        <f>GT_Spot!S11</f>
        <v>0</v>
      </c>
      <c r="G11">
        <f>PPCL_NG!S11</f>
        <v>48.18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43.49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-66</v>
      </c>
      <c r="AA11" s="75">
        <f>STOA!K11</f>
        <v>62.82</v>
      </c>
      <c r="AB11" s="75">
        <f>-STOA!Q11</f>
        <v>0</v>
      </c>
      <c r="AC11">
        <f t="shared" si="0"/>
        <v>2.1357924882941193</v>
      </c>
      <c r="AD11">
        <f t="shared" si="1"/>
        <v>107.98194294684545</v>
      </c>
      <c r="AE11">
        <f>'IDT-1'!E11</f>
        <v>0</v>
      </c>
      <c r="AF11" s="24"/>
      <c r="AG11">
        <f t="shared" si="2"/>
        <v>107.98194294684545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0.54432000000000003</v>
      </c>
      <c r="E12">
        <f>GT_NG!S12</f>
        <v>2.0834154351395733</v>
      </c>
      <c r="F12">
        <f>GT_Spot!S12</f>
        <v>0</v>
      </c>
      <c r="G12">
        <f>PPCL_NG!S12</f>
        <v>48.18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42.53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-66</v>
      </c>
      <c r="AA12" s="75">
        <f>STOA!K12</f>
        <v>62.82</v>
      </c>
      <c r="AB12" s="75">
        <f>-STOA!Q12</f>
        <v>0</v>
      </c>
      <c r="AC12">
        <f t="shared" si="0"/>
        <v>2.1273444882941193</v>
      </c>
      <c r="AD12">
        <f t="shared" si="1"/>
        <v>107.03039094684544</v>
      </c>
      <c r="AE12">
        <f>'IDT-1'!E12</f>
        <v>0</v>
      </c>
      <c r="AF12" s="24"/>
      <c r="AG12">
        <f t="shared" si="2"/>
        <v>107.03039094684544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0.54432000000000003</v>
      </c>
      <c r="E13">
        <f>GT_NG!S13</f>
        <v>2.0834154351395733</v>
      </c>
      <c r="F13">
        <f>GT_Spot!S13</f>
        <v>0</v>
      </c>
      <c r="G13">
        <f>PPCL_NG!S13</f>
        <v>48.18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44.46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-66</v>
      </c>
      <c r="AA13" s="75">
        <f>STOA!K13</f>
        <v>62.82</v>
      </c>
      <c r="AB13" s="75">
        <f>-STOA!Q13</f>
        <v>0</v>
      </c>
      <c r="AC13">
        <f t="shared" si="0"/>
        <v>2.1443284882941192</v>
      </c>
      <c r="AD13">
        <f t="shared" si="1"/>
        <v>108.94340694684544</v>
      </c>
      <c r="AE13">
        <f>'IDT-1'!E13</f>
        <v>0</v>
      </c>
      <c r="AF13" s="24"/>
      <c r="AG13">
        <f t="shared" si="2"/>
        <v>108.94340694684544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0.54432000000000003</v>
      </c>
      <c r="E14">
        <f>GT_NG!S14</f>
        <v>2.0834154351395733</v>
      </c>
      <c r="F14">
        <f>GT_Spot!S14</f>
        <v>0</v>
      </c>
      <c r="G14">
        <f>PPCL_NG!S14</f>
        <v>48.18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42.53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-66</v>
      </c>
      <c r="AA14" s="75">
        <f>STOA!K14</f>
        <v>62.82</v>
      </c>
      <c r="AB14" s="75">
        <f>-STOA!Q14</f>
        <v>0</v>
      </c>
      <c r="AC14">
        <f t="shared" si="0"/>
        <v>2.1273444882941193</v>
      </c>
      <c r="AD14">
        <f t="shared" si="1"/>
        <v>107.03039094684544</v>
      </c>
      <c r="AE14">
        <f>'IDT-1'!E14</f>
        <v>0</v>
      </c>
      <c r="AF14" s="24"/>
      <c r="AG14">
        <f t="shared" si="2"/>
        <v>107.03039094684544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0.54432000000000003</v>
      </c>
      <c r="E15">
        <f>GT_NG!S15</f>
        <v>2.0834154351395733</v>
      </c>
      <c r="F15">
        <f>GT_Spot!S15</f>
        <v>0</v>
      </c>
      <c r="G15">
        <f>PPCL_NG!S15</f>
        <v>48.18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43.49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-66</v>
      </c>
      <c r="AA15" s="75">
        <f>STOA!K15</f>
        <v>62.82</v>
      </c>
      <c r="AB15" s="75">
        <f>-STOA!Q15</f>
        <v>0</v>
      </c>
      <c r="AC15">
        <f t="shared" si="0"/>
        <v>2.1357924882941193</v>
      </c>
      <c r="AD15">
        <f t="shared" si="1"/>
        <v>107.98194294684545</v>
      </c>
      <c r="AE15">
        <f>'IDT-1'!E15</f>
        <v>0</v>
      </c>
      <c r="AF15" s="24"/>
      <c r="AG15">
        <f t="shared" si="2"/>
        <v>107.98194294684545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0.54432000000000003</v>
      </c>
      <c r="E16">
        <f>GT_NG!S16</f>
        <v>2.0834154351395733</v>
      </c>
      <c r="F16">
        <f>GT_Spot!S16</f>
        <v>0</v>
      </c>
      <c r="G16">
        <f>PPCL_NG!S16</f>
        <v>48.18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41.56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-66</v>
      </c>
      <c r="AA16" s="75">
        <f>STOA!K16</f>
        <v>62.82</v>
      </c>
      <c r="AB16" s="75">
        <f>-STOA!Q16</f>
        <v>0</v>
      </c>
      <c r="AC16">
        <f t="shared" si="0"/>
        <v>2.1188084882941194</v>
      </c>
      <c r="AD16">
        <f t="shared" si="1"/>
        <v>106.06892694684544</v>
      </c>
      <c r="AE16">
        <f>'IDT-1'!E16</f>
        <v>0</v>
      </c>
      <c r="AF16" s="24"/>
      <c r="AG16">
        <f t="shared" si="2"/>
        <v>106.06892694684544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0.54432000000000003</v>
      </c>
      <c r="E17">
        <f>GT_NG!S17</f>
        <v>2.0834154351395733</v>
      </c>
      <c r="F17">
        <f>GT_Spot!S17</f>
        <v>0</v>
      </c>
      <c r="G17">
        <f>PPCL_NG!S17</f>
        <v>48.18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42.53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-66</v>
      </c>
      <c r="AA17" s="75">
        <f>STOA!K17</f>
        <v>62.82</v>
      </c>
      <c r="AB17" s="75">
        <f>-STOA!Q17</f>
        <v>0</v>
      </c>
      <c r="AC17">
        <f t="shared" si="0"/>
        <v>2.1273444882941193</v>
      </c>
      <c r="AD17">
        <f t="shared" si="1"/>
        <v>107.03039094684544</v>
      </c>
      <c r="AE17">
        <f>'IDT-1'!E17</f>
        <v>0</v>
      </c>
      <c r="AF17" s="24"/>
      <c r="AG17">
        <f t="shared" si="2"/>
        <v>107.03039094684544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0.54432000000000003</v>
      </c>
      <c r="E18">
        <f>GT_NG!S18</f>
        <v>2.0834154351395733</v>
      </c>
      <c r="F18">
        <f>GT_Spot!S18</f>
        <v>0</v>
      </c>
      <c r="G18">
        <f>PPCL_NG!S18</f>
        <v>48.18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41.56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-66</v>
      </c>
      <c r="AA18" s="75">
        <f>STOA!K18</f>
        <v>62.82</v>
      </c>
      <c r="AB18" s="75">
        <f>-STOA!Q18</f>
        <v>0</v>
      </c>
      <c r="AC18">
        <f t="shared" si="0"/>
        <v>2.1188084882941194</v>
      </c>
      <c r="AD18">
        <f t="shared" si="1"/>
        <v>106.06892694684544</v>
      </c>
      <c r="AE18">
        <f>'IDT-1'!E18</f>
        <v>0</v>
      </c>
      <c r="AF18" s="24"/>
      <c r="AG18">
        <f t="shared" si="2"/>
        <v>106.06892694684544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0.54432000000000003</v>
      </c>
      <c r="E19">
        <f>GT_NG!S19</f>
        <v>2.0838795630162537</v>
      </c>
      <c r="F19">
        <f>GT_Spot!S19</f>
        <v>0</v>
      </c>
      <c r="G19">
        <f>PPCL_NG!S19</f>
        <v>48.18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40.590000000000003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-66</v>
      </c>
      <c r="AA19" s="75">
        <f>STOA!K19</f>
        <v>62.82</v>
      </c>
      <c r="AB19" s="75">
        <f>-STOA!Q19</f>
        <v>0</v>
      </c>
      <c r="AC19">
        <f t="shared" si="0"/>
        <v>2.1102765726194339</v>
      </c>
      <c r="AD19">
        <f t="shared" si="1"/>
        <v>105.1079229903968</v>
      </c>
      <c r="AE19">
        <f>'IDT-1'!E19</f>
        <v>0</v>
      </c>
      <c r="AF19" s="24"/>
      <c r="AG19">
        <f t="shared" si="2"/>
        <v>105.1079229903968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0.54432000000000003</v>
      </c>
      <c r="E20">
        <f>GT_NG!S20</f>
        <v>2.0838795630162537</v>
      </c>
      <c r="F20">
        <f>GT_Spot!S20</f>
        <v>0</v>
      </c>
      <c r="G20">
        <f>PPCL_NG!S20</f>
        <v>48.18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41.56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-66</v>
      </c>
      <c r="AA20" s="75">
        <f>STOA!K20</f>
        <v>62.82</v>
      </c>
      <c r="AB20" s="75">
        <f>-STOA!Q20</f>
        <v>0</v>
      </c>
      <c r="AC20">
        <f t="shared" si="0"/>
        <v>2.1188125726194342</v>
      </c>
      <c r="AD20">
        <f t="shared" si="1"/>
        <v>106.06938699039681</v>
      </c>
      <c r="AE20">
        <f>'IDT-1'!E20</f>
        <v>0</v>
      </c>
      <c r="AF20" s="24"/>
      <c r="AG20">
        <f t="shared" si="2"/>
        <v>106.06938699039681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0.54432000000000003</v>
      </c>
      <c r="E21">
        <f>GT_NG!S21</f>
        <v>2.0838795630162537</v>
      </c>
      <c r="F21">
        <f>GT_Spot!S21</f>
        <v>0</v>
      </c>
      <c r="G21">
        <f>PPCL_NG!S21</f>
        <v>48.18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40.590000000000003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-66</v>
      </c>
      <c r="AA21" s="75">
        <f>STOA!K21</f>
        <v>62.82</v>
      </c>
      <c r="AB21" s="75">
        <f>-STOA!Q21</f>
        <v>0</v>
      </c>
      <c r="AC21">
        <f t="shared" si="0"/>
        <v>2.1102765726194339</v>
      </c>
      <c r="AD21">
        <f t="shared" si="1"/>
        <v>105.1079229903968</v>
      </c>
      <c r="AE21">
        <f>'IDT-1'!E21</f>
        <v>0</v>
      </c>
      <c r="AF21" s="24"/>
      <c r="AG21">
        <f t="shared" si="2"/>
        <v>105.1079229903968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0.54432000000000003</v>
      </c>
      <c r="E22">
        <f>GT_NG!S22</f>
        <v>2.0838795630162537</v>
      </c>
      <c r="F22">
        <f>GT_Spot!S22</f>
        <v>0</v>
      </c>
      <c r="G22">
        <f>PPCL_NG!S22</f>
        <v>48.18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42.53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-66</v>
      </c>
      <c r="AA22" s="75">
        <f>STOA!K22</f>
        <v>62.82</v>
      </c>
      <c r="AB22" s="75">
        <f>-STOA!Q22</f>
        <v>0</v>
      </c>
      <c r="AC22">
        <f t="shared" si="0"/>
        <v>2.1273485726194341</v>
      </c>
      <c r="AD22">
        <f t="shared" si="1"/>
        <v>107.0308509903968</v>
      </c>
      <c r="AE22">
        <f>'IDT-1'!E22</f>
        <v>0</v>
      </c>
      <c r="AF22" s="24"/>
      <c r="AG22">
        <f t="shared" si="2"/>
        <v>107.0308509903968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0.54432000000000003</v>
      </c>
      <c r="E23">
        <f>GT_NG!S23</f>
        <v>2.0838795630162537</v>
      </c>
      <c r="F23">
        <f>GT_Spot!S23</f>
        <v>0</v>
      </c>
      <c r="G23">
        <f>PPCL_NG!S23</f>
        <v>48.18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43.49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-66</v>
      </c>
      <c r="AA23" s="75">
        <f>STOA!K23</f>
        <v>62.82</v>
      </c>
      <c r="AB23" s="75">
        <f>-STOA!Q23</f>
        <v>0</v>
      </c>
      <c r="AC23">
        <f t="shared" si="0"/>
        <v>2.1357965726194341</v>
      </c>
      <c r="AD23">
        <f t="shared" si="1"/>
        <v>107.98240299039681</v>
      </c>
      <c r="AE23">
        <f>'IDT-1'!E23</f>
        <v>0</v>
      </c>
      <c r="AF23" s="24"/>
      <c r="AG23">
        <f t="shared" si="2"/>
        <v>107.98240299039681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0.54432000000000003</v>
      </c>
      <c r="E24">
        <f>GT_NG!S24</f>
        <v>2.0838795630162537</v>
      </c>
      <c r="F24">
        <f>GT_Spot!S24</f>
        <v>0</v>
      </c>
      <c r="G24">
        <f>PPCL_NG!S24</f>
        <v>48.18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46.39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-66</v>
      </c>
      <c r="AA24" s="75">
        <f>STOA!K24</f>
        <v>62.82</v>
      </c>
      <c r="AB24" s="75">
        <f>-STOA!Q24</f>
        <v>0</v>
      </c>
      <c r="AC24">
        <f t="shared" si="0"/>
        <v>2.1613165726194343</v>
      </c>
      <c r="AD24">
        <f t="shared" si="1"/>
        <v>110.85688299039681</v>
      </c>
      <c r="AE24">
        <f>'IDT-1'!E24</f>
        <v>0</v>
      </c>
      <c r="AF24" s="24"/>
      <c r="AG24">
        <f t="shared" si="2"/>
        <v>110.85688299039681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0.54432000000000003</v>
      </c>
      <c r="E25">
        <f>GT_NG!S25</f>
        <v>2.0838795630162537</v>
      </c>
      <c r="F25">
        <f>GT_Spot!S25</f>
        <v>0</v>
      </c>
      <c r="G25">
        <f>PPCL_NG!S25</f>
        <v>48.18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48.32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-66</v>
      </c>
      <c r="AA25" s="75">
        <f>STOA!K25</f>
        <v>62.82</v>
      </c>
      <c r="AB25" s="75">
        <f>-STOA!Q25</f>
        <v>0</v>
      </c>
      <c r="AC25">
        <f t="shared" si="0"/>
        <v>2.1783005726194338</v>
      </c>
      <c r="AD25">
        <f t="shared" si="1"/>
        <v>112.7698989903968</v>
      </c>
      <c r="AE25">
        <f>'IDT-1'!E25</f>
        <v>0</v>
      </c>
      <c r="AF25" s="24"/>
      <c r="AG25">
        <f t="shared" si="2"/>
        <v>112.7698989903968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0.54432000000000003</v>
      </c>
      <c r="E26">
        <f>GT_NG!S26</f>
        <v>2.0838795630162537</v>
      </c>
      <c r="F26">
        <f>GT_Spot!S26</f>
        <v>0</v>
      </c>
      <c r="G26">
        <f>PPCL_NG!S26</f>
        <v>48.18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48.32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-66</v>
      </c>
      <c r="AA26" s="75">
        <f>STOA!K26</f>
        <v>62.82</v>
      </c>
      <c r="AB26" s="75">
        <f>-STOA!Q26</f>
        <v>0</v>
      </c>
      <c r="AC26">
        <f t="shared" si="0"/>
        <v>2.1783005726194338</v>
      </c>
      <c r="AD26">
        <f t="shared" si="1"/>
        <v>112.7698989903968</v>
      </c>
      <c r="AE26">
        <f>'IDT-1'!E26</f>
        <v>0</v>
      </c>
      <c r="AF26" s="24"/>
      <c r="AG26">
        <f t="shared" si="2"/>
        <v>112.7698989903968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0.54432000000000003</v>
      </c>
      <c r="E27">
        <f>GT_NG!S27</f>
        <v>2.0838795630162537</v>
      </c>
      <c r="F27">
        <f>GT_Spot!S27</f>
        <v>0</v>
      </c>
      <c r="G27">
        <f>PPCL_NG!S27</f>
        <v>48.18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53.16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-66</v>
      </c>
      <c r="AA27" s="75">
        <f>STOA!K27</f>
        <v>62.82</v>
      </c>
      <c r="AB27" s="75">
        <f>-STOA!Q27</f>
        <v>0</v>
      </c>
      <c r="AC27">
        <f t="shared" si="0"/>
        <v>2.2208925726194342</v>
      </c>
      <c r="AD27">
        <f t="shared" si="1"/>
        <v>117.5673069903968</v>
      </c>
      <c r="AE27">
        <f>'IDT-1'!E27</f>
        <v>0</v>
      </c>
      <c r="AF27" s="24"/>
      <c r="AG27">
        <f t="shared" si="2"/>
        <v>117.5673069903968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0.54432000000000003</v>
      </c>
      <c r="E28">
        <f>GT_NG!S28</f>
        <v>2.0838795630162537</v>
      </c>
      <c r="F28">
        <f>GT_Spot!S28</f>
        <v>0</v>
      </c>
      <c r="G28">
        <f>PPCL_NG!S28</f>
        <v>48.18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57.99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-66</v>
      </c>
      <c r="AA28" s="75">
        <f>STOA!K28</f>
        <v>62.82</v>
      </c>
      <c r="AB28" s="75">
        <f>-STOA!Q28</f>
        <v>0</v>
      </c>
      <c r="AC28">
        <f t="shared" si="0"/>
        <v>2.2633965726194343</v>
      </c>
      <c r="AD28">
        <f t="shared" si="1"/>
        <v>122.35480299039682</v>
      </c>
      <c r="AE28">
        <f>'IDT-1'!E28</f>
        <v>0</v>
      </c>
      <c r="AF28" s="24"/>
      <c r="AG28">
        <f t="shared" si="2"/>
        <v>122.35480299039682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0.54432000000000003</v>
      </c>
      <c r="E29">
        <f>GT_NG!S29</f>
        <v>2.0838795630162537</v>
      </c>
      <c r="F29">
        <f>GT_Spot!S29</f>
        <v>0</v>
      </c>
      <c r="G29">
        <f>PPCL_NG!S29</f>
        <v>48.18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56.06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-60</v>
      </c>
      <c r="AA29" s="75">
        <f>STOA!K29</f>
        <v>62.82</v>
      </c>
      <c r="AB29" s="75">
        <f>-STOA!Q29</f>
        <v>0</v>
      </c>
      <c r="AC29">
        <f t="shared" si="0"/>
        <v>2.1931438074862619</v>
      </c>
      <c r="AD29">
        <f t="shared" si="1"/>
        <v>126.49505575552998</v>
      </c>
      <c r="AE29">
        <f>'IDT-1'!E29</f>
        <v>0</v>
      </c>
      <c r="AF29" s="24"/>
      <c r="AG29">
        <f t="shared" si="2"/>
        <v>126.49505575552998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0.54432000000000003</v>
      </c>
      <c r="E30">
        <f>GT_NG!S30</f>
        <v>2.0838795630162537</v>
      </c>
      <c r="F30">
        <f>GT_Spot!S30</f>
        <v>0</v>
      </c>
      <c r="G30">
        <f>PPCL_NG!S30</f>
        <v>48.18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57.99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-58</v>
      </c>
      <c r="AA30" s="75">
        <f>STOA!K30</f>
        <v>62.82</v>
      </c>
      <c r="AB30" s="75">
        <f>-STOA!Q30</f>
        <v>0</v>
      </c>
      <c r="AC30">
        <f t="shared" si="0"/>
        <v>2.1923715524418714</v>
      </c>
      <c r="AD30">
        <f t="shared" si="1"/>
        <v>130.42582801057438</v>
      </c>
      <c r="AE30">
        <f>'IDT-1'!E30</f>
        <v>0</v>
      </c>
      <c r="AF30" s="24"/>
      <c r="AG30">
        <f t="shared" si="2"/>
        <v>130.42582801057438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0.54432000000000003</v>
      </c>
      <c r="E31">
        <f>GT_NG!S31</f>
        <v>2.0838795630162537</v>
      </c>
      <c r="F31">
        <f>GT_Spot!S31</f>
        <v>0</v>
      </c>
      <c r="G31">
        <f>PPCL_NG!S31</f>
        <v>48.18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54.12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-51</v>
      </c>
      <c r="AA31" s="75">
        <f>STOA!K31</f>
        <v>62.82</v>
      </c>
      <c r="AB31" s="75">
        <f>-STOA!Q31</f>
        <v>0</v>
      </c>
      <c r="AC31">
        <f t="shared" si="0"/>
        <v>2.0961686597865041</v>
      </c>
      <c r="AD31">
        <f t="shared" si="1"/>
        <v>133.65203090322973</v>
      </c>
      <c r="AE31">
        <f>'IDT-1'!E31</f>
        <v>0</v>
      </c>
      <c r="AF31" s="24"/>
      <c r="AG31">
        <f t="shared" si="2"/>
        <v>133.65203090322973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0.54432000000000003</v>
      </c>
      <c r="E32">
        <f>GT_NG!S32</f>
        <v>2.0838795630162537</v>
      </c>
      <c r="F32">
        <f>GT_Spot!S32</f>
        <v>0</v>
      </c>
      <c r="G32">
        <f>PPCL_NG!S32</f>
        <v>48.18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54.12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-45</v>
      </c>
      <c r="AA32" s="75">
        <f>STOA!K32</f>
        <v>62.82</v>
      </c>
      <c r="AB32" s="75">
        <f>-STOA!Q32</f>
        <v>0</v>
      </c>
      <c r="AC32">
        <f t="shared" si="0"/>
        <v>2.0428998946533325</v>
      </c>
      <c r="AD32">
        <f t="shared" si="1"/>
        <v>139.7052996683629</v>
      </c>
      <c r="AE32">
        <f>'IDT-1'!E32</f>
        <v>0</v>
      </c>
      <c r="AF32" s="24"/>
      <c r="AG32">
        <f t="shared" si="2"/>
        <v>139.7052996683629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0.54432000000000003</v>
      </c>
      <c r="E33">
        <f>GT_NG!S33</f>
        <v>2.0838795630162537</v>
      </c>
      <c r="F33">
        <f>GT_Spot!S33</f>
        <v>0</v>
      </c>
      <c r="G33">
        <f>PPCL_NG!S33</f>
        <v>48.18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50.26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-35</v>
      </c>
      <c r="AA33" s="75">
        <f>STOA!K33</f>
        <v>62.82</v>
      </c>
      <c r="AB33" s="75">
        <f>-STOA!Q33</f>
        <v>0</v>
      </c>
      <c r="AC33">
        <f t="shared" si="0"/>
        <v>1.9201506194313791</v>
      </c>
      <c r="AD33">
        <f t="shared" si="1"/>
        <v>145.96804894358485</v>
      </c>
      <c r="AE33">
        <f>'IDT-1'!E33</f>
        <v>0</v>
      </c>
      <c r="AF33" s="24"/>
      <c r="AG33">
        <f t="shared" si="2"/>
        <v>145.96804894358485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0.54432000000000003</v>
      </c>
      <c r="E34">
        <f>GT_NG!S34</f>
        <v>2.0838795630162537</v>
      </c>
      <c r="F34">
        <f>GT_Spot!S34</f>
        <v>0</v>
      </c>
      <c r="G34">
        <f>PPCL_NG!S34</f>
        <v>48.18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50.26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-30</v>
      </c>
      <c r="AA34" s="75">
        <f>STOA!K34</f>
        <v>62.82</v>
      </c>
      <c r="AB34" s="75">
        <f>-STOA!Q34</f>
        <v>0</v>
      </c>
      <c r="AC34">
        <f t="shared" si="0"/>
        <v>1.8757599818204023</v>
      </c>
      <c r="AD34">
        <f t="shared" si="1"/>
        <v>151.01243958119582</v>
      </c>
      <c r="AE34">
        <f>'IDT-1'!E34</f>
        <v>0</v>
      </c>
      <c r="AF34" s="24"/>
      <c r="AG34">
        <f t="shared" si="2"/>
        <v>151.01243958119582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0.54432000000000003</v>
      </c>
      <c r="E35">
        <f>GT_NG!S35</f>
        <v>2.0838795630162537</v>
      </c>
      <c r="F35">
        <f>GT_Spot!S35</f>
        <v>0</v>
      </c>
      <c r="G35">
        <f>PPCL_NG!S35</f>
        <v>48.18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43.49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-15</v>
      </c>
      <c r="AA35" s="75">
        <f>STOA!K35</f>
        <v>62.82</v>
      </c>
      <c r="AB35" s="75">
        <f>-STOA!Q35</f>
        <v>0</v>
      </c>
      <c r="AC35">
        <f t="shared" si="0"/>
        <v>1.683012068987473</v>
      </c>
      <c r="AD35">
        <f t="shared" si="1"/>
        <v>159.43518749402878</v>
      </c>
      <c r="AE35">
        <f>'IDT-1'!E35</f>
        <v>0</v>
      </c>
      <c r="AF35" s="24"/>
      <c r="AG35">
        <f t="shared" si="2"/>
        <v>159.43518749402878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0.54432000000000003</v>
      </c>
      <c r="E36">
        <f>GT_NG!S36</f>
        <v>2.0838795630162537</v>
      </c>
      <c r="F36">
        <f>GT_Spot!S36</f>
        <v>0</v>
      </c>
      <c r="G36">
        <f>PPCL_NG!S36</f>
        <v>48.18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44.46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-10</v>
      </c>
      <c r="AA36" s="75">
        <f>STOA!K36</f>
        <v>62.82</v>
      </c>
      <c r="AB36" s="75">
        <f>-STOA!Q36</f>
        <v>0</v>
      </c>
      <c r="AC36">
        <f t="shared" si="0"/>
        <v>1.6471574313764963</v>
      </c>
      <c r="AD36">
        <f t="shared" si="1"/>
        <v>165.44104213163976</v>
      </c>
      <c r="AE36">
        <f>'IDT-1'!E36</f>
        <v>0</v>
      </c>
      <c r="AF36" s="24"/>
      <c r="AG36">
        <f t="shared" si="2"/>
        <v>165.44104213163976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0.54432000000000003</v>
      </c>
      <c r="E37">
        <f>GT_NG!S37</f>
        <v>2.0838795630162537</v>
      </c>
      <c r="F37">
        <f>GT_Spot!S37</f>
        <v>0</v>
      </c>
      <c r="G37">
        <f>PPCL_NG!S37</f>
        <v>48.18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44.46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62.82</v>
      </c>
      <c r="AB37" s="75">
        <f>-STOA!Q37</f>
        <v>0</v>
      </c>
      <c r="AC37">
        <f t="shared" si="0"/>
        <v>1.5583761561545431</v>
      </c>
      <c r="AD37">
        <f t="shared" si="1"/>
        <v>175.52982340686171</v>
      </c>
      <c r="AE37">
        <f>'IDT-1'!E37</f>
        <v>0</v>
      </c>
      <c r="AF37" s="24"/>
      <c r="AG37">
        <f t="shared" si="2"/>
        <v>175.52982340686171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0.54432000000000003</v>
      </c>
      <c r="E38">
        <f>GT_NG!S38</f>
        <v>2.0838795630162537</v>
      </c>
      <c r="F38">
        <f>GT_Spot!S38</f>
        <v>0</v>
      </c>
      <c r="G38">
        <f>PPCL_NG!S38</f>
        <v>48.18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54.12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62.82</v>
      </c>
      <c r="AB38" s="75">
        <f>-STOA!Q38</f>
        <v>0</v>
      </c>
      <c r="AC38">
        <f t="shared" si="0"/>
        <v>1.643384156154543</v>
      </c>
      <c r="AD38">
        <f t="shared" si="1"/>
        <v>185.10481540686169</v>
      </c>
      <c r="AE38">
        <f>'IDT-1'!E38</f>
        <v>0</v>
      </c>
      <c r="AF38" s="24"/>
      <c r="AG38">
        <f t="shared" si="2"/>
        <v>185.10481540686169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0.54432000000000003</v>
      </c>
      <c r="E39">
        <f>GT_NG!S39</f>
        <v>2.0663382594417077</v>
      </c>
      <c r="F39">
        <f>GT_Spot!S39</f>
        <v>0</v>
      </c>
      <c r="G39">
        <f>PPCL_NG!S39</f>
        <v>48.783011296993642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63.79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62.82</v>
      </c>
      <c r="AB39" s="75">
        <f>-STOA!Q39</f>
        <v>0</v>
      </c>
      <c r="AC39">
        <f t="shared" si="0"/>
        <v>1.7336322920966312</v>
      </c>
      <c r="AD39">
        <f t="shared" si="1"/>
        <v>195.2700372643387</v>
      </c>
      <c r="AE39">
        <f>'IDT-1'!E39</f>
        <v>0</v>
      </c>
      <c r="AF39" s="24"/>
      <c r="AG39">
        <f t="shared" si="2"/>
        <v>195.2700372643387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0.54432000000000003</v>
      </c>
      <c r="E40">
        <f>GT_NG!S40</f>
        <v>2.0663382594417077</v>
      </c>
      <c r="F40">
        <f>GT_Spot!S40</f>
        <v>0</v>
      </c>
      <c r="G40">
        <f>PPCL_NG!S40</f>
        <v>48.783011296993642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67.66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62.82</v>
      </c>
      <c r="AB40" s="75">
        <f>-STOA!Q40</f>
        <v>0</v>
      </c>
      <c r="AC40">
        <f t="shared" si="0"/>
        <v>1.7676882920966313</v>
      </c>
      <c r="AD40">
        <f t="shared" si="1"/>
        <v>199.10598126433871</v>
      </c>
      <c r="AE40">
        <f>'IDT-1'!E40</f>
        <v>0</v>
      </c>
      <c r="AF40" s="24"/>
      <c r="AG40">
        <f t="shared" si="2"/>
        <v>199.10598126433871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0.54432000000000003</v>
      </c>
      <c r="E41">
        <f>GT_NG!S41</f>
        <v>2.0663382594417077</v>
      </c>
      <c r="F41">
        <f>GT_Spot!S41</f>
        <v>0</v>
      </c>
      <c r="G41">
        <f>PPCL_NG!S41</f>
        <v>48.783011296993642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74.42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62.82</v>
      </c>
      <c r="AB41" s="75">
        <f>-STOA!Q41</f>
        <v>0</v>
      </c>
      <c r="AC41">
        <f t="shared" si="0"/>
        <v>1.827176292096631</v>
      </c>
      <c r="AD41">
        <f t="shared" si="1"/>
        <v>205.80649326433871</v>
      </c>
      <c r="AE41">
        <f>'IDT-1'!E41</f>
        <v>0</v>
      </c>
      <c r="AF41" s="24"/>
      <c r="AG41">
        <f t="shared" si="2"/>
        <v>205.80649326433871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0.54432000000000003</v>
      </c>
      <c r="E42">
        <f>GT_NG!S42</f>
        <v>2.0663382594417077</v>
      </c>
      <c r="F42">
        <f>GT_Spot!S42</f>
        <v>0</v>
      </c>
      <c r="G42">
        <f>PPCL_NG!S42</f>
        <v>48.783011296993642</v>
      </c>
      <c r="H42">
        <f>PPCL_Spot!S42</f>
        <v>0</v>
      </c>
      <c r="I42">
        <f>Bawana_NG!S42</f>
        <v>17.579999999999995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80.22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62.82</v>
      </c>
      <c r="AB42" s="75">
        <f>-STOA!Q42</f>
        <v>0</v>
      </c>
      <c r="AC42">
        <f t="shared" si="0"/>
        <v>1.8657202920966309</v>
      </c>
      <c r="AD42">
        <f t="shared" si="1"/>
        <v>210.14794926433871</v>
      </c>
      <c r="AE42">
        <f>'IDT-1'!E42</f>
        <v>0</v>
      </c>
      <c r="AF42" s="24"/>
      <c r="AG42">
        <f t="shared" si="2"/>
        <v>210.14794926433871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0.54432000000000003</v>
      </c>
      <c r="E43">
        <f>GT_NG!S43</f>
        <v>2.0663382594417077</v>
      </c>
      <c r="F43">
        <f>GT_Spot!S43</f>
        <v>0</v>
      </c>
      <c r="G43">
        <f>PPCL_NG!S43</f>
        <v>48.783011296993642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80.22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62.82</v>
      </c>
      <c r="AB43" s="75">
        <f>-STOA!Q43</f>
        <v>0</v>
      </c>
      <c r="AC43">
        <f t="shared" si="0"/>
        <v>1.8782162920966312</v>
      </c>
      <c r="AD43">
        <f t="shared" si="1"/>
        <v>211.55545326433872</v>
      </c>
      <c r="AE43">
        <f>'IDT-1'!E43</f>
        <v>0</v>
      </c>
      <c r="AF43" s="24"/>
      <c r="AG43">
        <f t="shared" si="2"/>
        <v>211.55545326433872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0.54432000000000003</v>
      </c>
      <c r="E44">
        <f>GT_NG!S44</f>
        <v>2.0663382594417077</v>
      </c>
      <c r="F44">
        <f>GT_Spot!S44</f>
        <v>0</v>
      </c>
      <c r="G44">
        <f>PPCL_NG!S44</f>
        <v>47.578492499537006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83.12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62.82</v>
      </c>
      <c r="AB44" s="75">
        <f>-STOA!Q44</f>
        <v>0</v>
      </c>
      <c r="AC44">
        <f t="shared" si="0"/>
        <v>1.8931365266790128</v>
      </c>
      <c r="AD44">
        <f t="shared" si="1"/>
        <v>213.23601423229971</v>
      </c>
      <c r="AE44">
        <f>'IDT-1'!E44</f>
        <v>0</v>
      </c>
      <c r="AF44" s="24"/>
      <c r="AG44">
        <f t="shared" si="2"/>
        <v>213.23601423229971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0.54432000000000003</v>
      </c>
      <c r="E45">
        <f>GT_NG!S45</f>
        <v>2.0663382594417077</v>
      </c>
      <c r="F45">
        <f>GT_Spot!S45</f>
        <v>0</v>
      </c>
      <c r="G45">
        <f>PPCL_NG!S45</f>
        <v>47.578492499537006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85.05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62.82</v>
      </c>
      <c r="AB45" s="75">
        <f>-STOA!Q45</f>
        <v>0</v>
      </c>
      <c r="AC45">
        <f t="shared" si="0"/>
        <v>1.9101205266790129</v>
      </c>
      <c r="AD45">
        <f t="shared" si="1"/>
        <v>215.14903023229971</v>
      </c>
      <c r="AE45">
        <f>'IDT-1'!E45</f>
        <v>0</v>
      </c>
      <c r="AF45" s="24"/>
      <c r="AG45">
        <f t="shared" si="2"/>
        <v>215.14903023229971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0.54432000000000003</v>
      </c>
      <c r="E46">
        <f>GT_NG!S46</f>
        <v>2.0663382594417077</v>
      </c>
      <c r="F46">
        <f>GT_Spot!S46</f>
        <v>0</v>
      </c>
      <c r="G46">
        <f>PPCL_NG!S46</f>
        <v>47.58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86.02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62.82</v>
      </c>
      <c r="AB46" s="75">
        <f>-STOA!Q46</f>
        <v>0</v>
      </c>
      <c r="AC46">
        <f t="shared" si="0"/>
        <v>1.9186697926830869</v>
      </c>
      <c r="AD46">
        <f t="shared" si="1"/>
        <v>216.11198846675859</v>
      </c>
      <c r="AE46">
        <f>'IDT-1'!E46</f>
        <v>0</v>
      </c>
      <c r="AF46" s="24"/>
      <c r="AG46">
        <f t="shared" si="2"/>
        <v>216.11198846675859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0.54432000000000003</v>
      </c>
      <c r="E47">
        <f>GT_NG!S47</f>
        <v>2.0663382594417077</v>
      </c>
      <c r="F47">
        <f>GT_Spot!S47</f>
        <v>0</v>
      </c>
      <c r="G47">
        <f>PPCL_NG!S47</f>
        <v>47.58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86.98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62.82</v>
      </c>
      <c r="AB47" s="75">
        <f>-STOA!Q47</f>
        <v>0</v>
      </c>
      <c r="AC47">
        <f t="shared" si="0"/>
        <v>1.9271177926830871</v>
      </c>
      <c r="AD47">
        <f t="shared" si="1"/>
        <v>217.06354046675864</v>
      </c>
      <c r="AE47">
        <f>'IDT-1'!E47</f>
        <v>0</v>
      </c>
      <c r="AF47" s="24"/>
      <c r="AG47">
        <f t="shared" si="2"/>
        <v>217.06354046675864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0.54432000000000003</v>
      </c>
      <c r="E48">
        <f>GT_NG!S48</f>
        <v>2.0663382594417077</v>
      </c>
      <c r="F48">
        <f>GT_Spot!S48</f>
        <v>0</v>
      </c>
      <c r="G48">
        <f>PPCL_NG!S48</f>
        <v>47.58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86.02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62.82</v>
      </c>
      <c r="AB48" s="75">
        <f>-STOA!Q48</f>
        <v>0</v>
      </c>
      <c r="AC48">
        <f t="shared" si="0"/>
        <v>1.9186697926830869</v>
      </c>
      <c r="AD48">
        <f t="shared" si="1"/>
        <v>216.11198846675859</v>
      </c>
      <c r="AE48">
        <f>'IDT-1'!E48</f>
        <v>0</v>
      </c>
      <c r="AF48" s="24"/>
      <c r="AG48">
        <f t="shared" si="2"/>
        <v>216.11198846675859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0.54432000000000003</v>
      </c>
      <c r="E49">
        <f>GT_NG!S49</f>
        <v>2.0663382594417077</v>
      </c>
      <c r="F49">
        <f>GT_Spot!S49</f>
        <v>0</v>
      </c>
      <c r="G49">
        <f>PPCL_NG!S49</f>
        <v>47.58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2.3199999999999998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86.98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62.82</v>
      </c>
      <c r="AB49" s="75">
        <f>-STOA!Q49</f>
        <v>0</v>
      </c>
      <c r="AC49">
        <f t="shared" si="0"/>
        <v>1.9475337926830871</v>
      </c>
      <c r="AD49">
        <f t="shared" si="1"/>
        <v>219.36312446675862</v>
      </c>
      <c r="AE49">
        <f>'IDT-1'!E49</f>
        <v>0</v>
      </c>
      <c r="AF49" s="24"/>
      <c r="AG49">
        <f t="shared" si="2"/>
        <v>219.36312446675862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0.54432000000000003</v>
      </c>
      <c r="E50">
        <f>GT_NG!S50</f>
        <v>2.0663382594417077</v>
      </c>
      <c r="F50">
        <f>GT_Spot!S50</f>
        <v>0</v>
      </c>
      <c r="G50">
        <f>PPCL_NG!S50</f>
        <v>47.58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2.3199999999999998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90.85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62.82</v>
      </c>
      <c r="AB50" s="75">
        <f>-STOA!Q50</f>
        <v>0</v>
      </c>
      <c r="AC50">
        <f t="shared" si="0"/>
        <v>1.981589792683087</v>
      </c>
      <c r="AD50">
        <f t="shared" si="1"/>
        <v>223.1990684667586</v>
      </c>
      <c r="AE50">
        <f>'IDT-1'!E50</f>
        <v>0</v>
      </c>
      <c r="AF50" s="24"/>
      <c r="AG50">
        <f t="shared" si="2"/>
        <v>223.1990684667586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0.54432000000000003</v>
      </c>
      <c r="E51">
        <f>GT_NG!S51</f>
        <v>2.0663382594417077</v>
      </c>
      <c r="F51">
        <f>GT_Spot!S51</f>
        <v>0</v>
      </c>
      <c r="G51">
        <f>PPCL_NG!S51</f>
        <v>47.58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87.95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62.82</v>
      </c>
      <c r="AB51" s="75">
        <f>-STOA!Q51</f>
        <v>0</v>
      </c>
      <c r="AC51">
        <f t="shared" si="0"/>
        <v>1.935653792683087</v>
      </c>
      <c r="AD51">
        <f t="shared" si="1"/>
        <v>218.02500446675859</v>
      </c>
      <c r="AE51">
        <f>'IDT-1'!E51</f>
        <v>0</v>
      </c>
      <c r="AF51" s="24"/>
      <c r="AG51">
        <f t="shared" si="2"/>
        <v>218.02500446675859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0.54432000000000003</v>
      </c>
      <c r="E52">
        <f>GT_NG!S52</f>
        <v>2.0663382594417077</v>
      </c>
      <c r="F52">
        <f>GT_Spot!S52</f>
        <v>0</v>
      </c>
      <c r="G52">
        <f>PPCL_NG!S52</f>
        <v>47.58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88.92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62.82</v>
      </c>
      <c r="AB52" s="75">
        <f>-STOA!Q52</f>
        <v>0</v>
      </c>
      <c r="AC52">
        <f t="shared" si="0"/>
        <v>1.9441897926830871</v>
      </c>
      <c r="AD52">
        <f t="shared" si="1"/>
        <v>218.98646846675862</v>
      </c>
      <c r="AE52">
        <f>'IDT-1'!E52</f>
        <v>0</v>
      </c>
      <c r="AF52" s="24"/>
      <c r="AG52">
        <f t="shared" si="2"/>
        <v>218.98646846675862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0.54432000000000003</v>
      </c>
      <c r="E53">
        <f>GT_NG!S53</f>
        <v>2.0672528643751664</v>
      </c>
      <c r="F53">
        <f>GT_Spot!S53</f>
        <v>0</v>
      </c>
      <c r="G53">
        <f>PPCL_NG!S53</f>
        <v>47.58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86.98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62.82</v>
      </c>
      <c r="AB53" s="75">
        <f>-STOA!Q53</f>
        <v>0</v>
      </c>
      <c r="AC53">
        <f t="shared" si="0"/>
        <v>1.9271258412065013</v>
      </c>
      <c r="AD53">
        <f t="shared" si="1"/>
        <v>217.06444702316864</v>
      </c>
      <c r="AE53">
        <f>'IDT-1'!E53</f>
        <v>0</v>
      </c>
      <c r="AF53" s="24"/>
      <c r="AG53">
        <f t="shared" si="2"/>
        <v>217.06444702316864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0.54432000000000003</v>
      </c>
      <c r="E54">
        <f>GT_NG!S54</f>
        <v>2.0672528643751664</v>
      </c>
      <c r="F54">
        <f>GT_Spot!S54</f>
        <v>0</v>
      </c>
      <c r="G54">
        <f>PPCL_NG!S54</f>
        <v>47.58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87.95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62.82</v>
      </c>
      <c r="AB54" s="75">
        <f>-STOA!Q54</f>
        <v>0</v>
      </c>
      <c r="AC54">
        <f t="shared" si="0"/>
        <v>1.9356618412065016</v>
      </c>
      <c r="AD54">
        <f t="shared" si="1"/>
        <v>218.02591102316867</v>
      </c>
      <c r="AE54">
        <f>'IDT-1'!E54</f>
        <v>0</v>
      </c>
      <c r="AF54" s="24"/>
      <c r="AG54">
        <f t="shared" si="2"/>
        <v>218.02591102316867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0.54432000000000003</v>
      </c>
      <c r="E55">
        <f>GT_NG!S55</f>
        <v>2.0672528643751664</v>
      </c>
      <c r="F55">
        <f>GT_Spot!S55</f>
        <v>0</v>
      </c>
      <c r="G55">
        <f>PPCL_NG!S55</f>
        <v>47.58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1.4500987671139567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87.95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62.82</v>
      </c>
      <c r="AB55" s="75">
        <f>-STOA!Q55</f>
        <v>0</v>
      </c>
      <c r="AC55">
        <f t="shared" si="0"/>
        <v>1.9484227103571043</v>
      </c>
      <c r="AD55">
        <f t="shared" si="1"/>
        <v>219.46324892113202</v>
      </c>
      <c r="AE55">
        <f>'IDT-1'!E55</f>
        <v>0</v>
      </c>
      <c r="AF55" s="24"/>
      <c r="AG55">
        <f t="shared" si="2"/>
        <v>219.46324892113202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0.54432000000000003</v>
      </c>
      <c r="E56">
        <f>GT_NG!S56</f>
        <v>2.0672528643751664</v>
      </c>
      <c r="F56">
        <f>GT_Spot!S56</f>
        <v>0</v>
      </c>
      <c r="G56">
        <f>PPCL_NG!S56</f>
        <v>47.58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1.4500987671139567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85.05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62.82</v>
      </c>
      <c r="AB56" s="75">
        <f>-STOA!Q56</f>
        <v>0</v>
      </c>
      <c r="AC56">
        <f t="shared" si="0"/>
        <v>1.9229027103571041</v>
      </c>
      <c r="AD56">
        <f t="shared" si="1"/>
        <v>216.58876892113199</v>
      </c>
      <c r="AE56">
        <f>'IDT-1'!E56</f>
        <v>0</v>
      </c>
      <c r="AF56" s="24"/>
      <c r="AG56">
        <f t="shared" si="2"/>
        <v>216.58876892113199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0.54432000000000003</v>
      </c>
      <c r="E57">
        <f>GT_NG!S57</f>
        <v>2.0672528643751664</v>
      </c>
      <c r="F57">
        <f>GT_Spot!S57</f>
        <v>0</v>
      </c>
      <c r="G57">
        <f>PPCL_NG!S57</f>
        <v>47.58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1.4500987671139567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81.19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62.82</v>
      </c>
      <c r="AB57" s="75">
        <f>-STOA!Q57</f>
        <v>0</v>
      </c>
      <c r="AC57">
        <f t="shared" si="0"/>
        <v>1.8889347103571044</v>
      </c>
      <c r="AD57">
        <f t="shared" si="1"/>
        <v>212.76273692113202</v>
      </c>
      <c r="AE57">
        <f>'IDT-1'!E57</f>
        <v>0</v>
      </c>
      <c r="AF57" s="24"/>
      <c r="AG57">
        <f t="shared" si="2"/>
        <v>212.76273692113202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0.54432000000000003</v>
      </c>
      <c r="E58">
        <f>GT_NG!S58</f>
        <v>2.0672528643751664</v>
      </c>
      <c r="F58">
        <f>GT_Spot!S58</f>
        <v>0</v>
      </c>
      <c r="G58">
        <f>PPCL_NG!S58</f>
        <v>47.58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1.4500987671139567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80.22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62.82</v>
      </c>
      <c r="AB58" s="75">
        <f>-STOA!Q58</f>
        <v>0</v>
      </c>
      <c r="AC58">
        <f t="shared" si="0"/>
        <v>1.8803987103571043</v>
      </c>
      <c r="AD58">
        <f t="shared" si="1"/>
        <v>211.80127292113201</v>
      </c>
      <c r="AE58">
        <f>'IDT-1'!E58</f>
        <v>0</v>
      </c>
      <c r="AF58" s="24"/>
      <c r="AG58">
        <f t="shared" si="2"/>
        <v>211.80127292113201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0.54432000000000003</v>
      </c>
      <c r="E59">
        <f>GT_NG!S59</f>
        <v>2.0672528643751664</v>
      </c>
      <c r="F59">
        <f>GT_Spot!S59</f>
        <v>0</v>
      </c>
      <c r="G59">
        <f>PPCL_NG!S59</f>
        <v>48.18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1.4500987671139567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71.52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62.82</v>
      </c>
      <c r="AB59" s="75">
        <f>-STOA!Q59</f>
        <v>0</v>
      </c>
      <c r="AC59">
        <f t="shared" si="0"/>
        <v>1.8091187103571043</v>
      </c>
      <c r="AD59">
        <f t="shared" si="1"/>
        <v>203.77255292113202</v>
      </c>
      <c r="AE59">
        <f>'IDT-1'!E59</f>
        <v>0</v>
      </c>
      <c r="AF59" s="24"/>
      <c r="AG59">
        <f t="shared" si="2"/>
        <v>203.77255292113202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0.54432000000000003</v>
      </c>
      <c r="E60">
        <f>GT_NG!S60</f>
        <v>2.0672528643751664</v>
      </c>
      <c r="F60">
        <f>GT_Spot!S60</f>
        <v>0</v>
      </c>
      <c r="G60">
        <f>PPCL_NG!S60</f>
        <v>48.18</v>
      </c>
      <c r="H60">
        <f>PPCL_Spot!S60</f>
        <v>0</v>
      </c>
      <c r="I60">
        <f>Bawana_NG!S60</f>
        <v>19.000000000000004</v>
      </c>
      <c r="J60">
        <f>Bawana_RLNG!S60</f>
        <v>0</v>
      </c>
      <c r="K60">
        <f>Bawana_Spot!S60</f>
        <v>1.4500987671139567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72.489999999999995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62.82</v>
      </c>
      <c r="AB60" s="75">
        <f>-STOA!Q60</f>
        <v>0</v>
      </c>
      <c r="AC60">
        <f t="shared" si="0"/>
        <v>1.8176547103571044</v>
      </c>
      <c r="AD60">
        <f t="shared" si="1"/>
        <v>204.734016921132</v>
      </c>
      <c r="AE60">
        <f>'IDT-1'!E60</f>
        <v>0</v>
      </c>
      <c r="AF60" s="24"/>
      <c r="AG60">
        <f t="shared" si="2"/>
        <v>204.734016921132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0.54432000000000003</v>
      </c>
      <c r="E61">
        <f>GT_NG!S61</f>
        <v>2.0672528643751664</v>
      </c>
      <c r="F61">
        <f>GT_Spot!S61</f>
        <v>0</v>
      </c>
      <c r="G61">
        <f>PPCL_NG!S61</f>
        <v>48.18</v>
      </c>
      <c r="H61">
        <f>PPCL_Spot!S61</f>
        <v>0</v>
      </c>
      <c r="I61">
        <f>Bawana_NG!S61</f>
        <v>19.000000000000004</v>
      </c>
      <c r="J61">
        <f>Bawana_RLNG!S61</f>
        <v>0</v>
      </c>
      <c r="K61">
        <f>Bawana_Spot!S61</f>
        <v>1.4500987671139567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72.489999999999995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62.82</v>
      </c>
      <c r="AB61" s="75">
        <f>-STOA!Q61</f>
        <v>0</v>
      </c>
      <c r="AC61">
        <f t="shared" si="0"/>
        <v>1.8176547103571044</v>
      </c>
      <c r="AD61">
        <f t="shared" si="1"/>
        <v>204.734016921132</v>
      </c>
      <c r="AE61">
        <f>'IDT-1'!E61</f>
        <v>0</v>
      </c>
      <c r="AF61" s="24"/>
      <c r="AG61">
        <f t="shared" si="2"/>
        <v>204.734016921132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0.54432000000000003</v>
      </c>
      <c r="E62">
        <f>GT_NG!S62</f>
        <v>2.0672528643751664</v>
      </c>
      <c r="F62">
        <f>GT_Spot!S62</f>
        <v>0</v>
      </c>
      <c r="G62">
        <f>PPCL_NG!S62</f>
        <v>48.18</v>
      </c>
      <c r="H62">
        <f>PPCL_Spot!S62</f>
        <v>0</v>
      </c>
      <c r="I62">
        <f>Bawana_NG!S62</f>
        <v>19.000000000000004</v>
      </c>
      <c r="J62">
        <f>Bawana_RLNG!S62</f>
        <v>0</v>
      </c>
      <c r="K62">
        <f>Bawana_Spot!S62</f>
        <v>1.4500987671139567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72.489999999999995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62.82</v>
      </c>
      <c r="AB62" s="75">
        <f>-STOA!Q62</f>
        <v>0</v>
      </c>
      <c r="AC62">
        <f t="shared" si="0"/>
        <v>1.8176547103571044</v>
      </c>
      <c r="AD62">
        <f t="shared" si="1"/>
        <v>204.734016921132</v>
      </c>
      <c r="AE62">
        <f>'IDT-1'!E62</f>
        <v>0</v>
      </c>
      <c r="AF62" s="24"/>
      <c r="AG62">
        <f t="shared" si="2"/>
        <v>204.734016921132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0.54432000000000003</v>
      </c>
      <c r="E63">
        <f>GT_NG!S63</f>
        <v>2.0672528643751664</v>
      </c>
      <c r="F63">
        <f>GT_Spot!S63</f>
        <v>0</v>
      </c>
      <c r="G63">
        <f>PPCL_NG!S63</f>
        <v>48.18</v>
      </c>
      <c r="H63">
        <f>PPCL_Spot!S63</f>
        <v>0</v>
      </c>
      <c r="I63">
        <f>Bawana_NG!S63</f>
        <v>19.000000000000004</v>
      </c>
      <c r="J63">
        <f>Bawana_RLNG!S63</f>
        <v>0</v>
      </c>
      <c r="K63">
        <f>Bawana_Spot!S63</f>
        <v>1.4500987671139567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72.489999999999995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62.82</v>
      </c>
      <c r="AB63" s="75">
        <f>-STOA!Q63</f>
        <v>0</v>
      </c>
      <c r="AC63">
        <f t="shared" si="0"/>
        <v>1.8176547103571044</v>
      </c>
      <c r="AD63">
        <f t="shared" si="1"/>
        <v>204.734016921132</v>
      </c>
      <c r="AE63">
        <f>'IDT-1'!E63</f>
        <v>0</v>
      </c>
      <c r="AF63" s="24"/>
      <c r="AG63">
        <f t="shared" si="2"/>
        <v>204.734016921132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0.54432000000000003</v>
      </c>
      <c r="E64">
        <f>GT_NG!S64</f>
        <v>2.0672528643751664</v>
      </c>
      <c r="F64">
        <f>GT_Spot!S64</f>
        <v>0</v>
      </c>
      <c r="G64">
        <f>PPCL_NG!S64</f>
        <v>48.18</v>
      </c>
      <c r="H64">
        <f>PPCL_Spot!S64</f>
        <v>0</v>
      </c>
      <c r="I64">
        <f>Bawana_NG!S64</f>
        <v>19.000000000000004</v>
      </c>
      <c r="J64">
        <f>Bawana_RLNG!S64</f>
        <v>0</v>
      </c>
      <c r="K64">
        <f>Bawana_Spot!S64</f>
        <v>1.4500987671139567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71.52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62.82</v>
      </c>
      <c r="AB64" s="75">
        <f>-STOA!Q64</f>
        <v>0</v>
      </c>
      <c r="AC64">
        <f t="shared" si="0"/>
        <v>1.8091187103571043</v>
      </c>
      <c r="AD64">
        <f t="shared" si="1"/>
        <v>203.77255292113202</v>
      </c>
      <c r="AE64">
        <f>'IDT-1'!E64</f>
        <v>0</v>
      </c>
      <c r="AF64" s="24"/>
      <c r="AG64">
        <f t="shared" si="2"/>
        <v>203.77255292113202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0.54432000000000003</v>
      </c>
      <c r="E65">
        <f>GT_NG!S65</f>
        <v>2.0672528643751664</v>
      </c>
      <c r="F65">
        <f>GT_Spot!S65</f>
        <v>0</v>
      </c>
      <c r="G65">
        <f>PPCL_NG!S65</f>
        <v>48.18</v>
      </c>
      <c r="H65">
        <f>PPCL_Spot!S65</f>
        <v>0</v>
      </c>
      <c r="I65">
        <f>Bawana_NG!S65</f>
        <v>19.000000000000004</v>
      </c>
      <c r="J65">
        <f>Bawana_RLNG!S65</f>
        <v>0</v>
      </c>
      <c r="K65">
        <f>Bawana_Spot!S65</f>
        <v>1.4500987671139567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71.52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62.82</v>
      </c>
      <c r="AB65" s="75">
        <f>-STOA!Q65</f>
        <v>0</v>
      </c>
      <c r="AC65">
        <f t="shared" si="0"/>
        <v>1.8091187103571043</v>
      </c>
      <c r="AD65">
        <f t="shared" si="1"/>
        <v>203.77255292113202</v>
      </c>
      <c r="AE65">
        <f>'IDT-1'!E65</f>
        <v>0</v>
      </c>
      <c r="AF65" s="24"/>
      <c r="AG65">
        <f t="shared" si="2"/>
        <v>203.77255292113202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0.54432000000000003</v>
      </c>
      <c r="E66">
        <f>GT_NG!S66</f>
        <v>2.0663382594417077</v>
      </c>
      <c r="F66">
        <f>GT_Spot!S66</f>
        <v>0</v>
      </c>
      <c r="G66">
        <f>PPCL_NG!S66</f>
        <v>48.18</v>
      </c>
      <c r="H66">
        <f>PPCL_Spot!S66</f>
        <v>0</v>
      </c>
      <c r="I66">
        <f>Bawana_NG!S66</f>
        <v>19.000000000000004</v>
      </c>
      <c r="J66">
        <f>Bawana_RLNG!S66</f>
        <v>0</v>
      </c>
      <c r="K66">
        <f>Bawana_Spot!S66</f>
        <v>1.4500987671139567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72.489999999999995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62.82</v>
      </c>
      <c r="AB66" s="75">
        <f>-STOA!Q66</f>
        <v>0</v>
      </c>
      <c r="AC66">
        <f t="shared" si="0"/>
        <v>1.8176466618336899</v>
      </c>
      <c r="AD66">
        <f t="shared" si="1"/>
        <v>204.73311036472197</v>
      </c>
      <c r="AE66">
        <f>'IDT-1'!E66</f>
        <v>0</v>
      </c>
      <c r="AF66" s="24"/>
      <c r="AG66">
        <f t="shared" si="2"/>
        <v>204.73311036472197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0.54432000000000003</v>
      </c>
      <c r="E67">
        <f>GT_NG!S67</f>
        <v>2.0663382594417077</v>
      </c>
      <c r="F67">
        <f>GT_Spot!S67</f>
        <v>0</v>
      </c>
      <c r="G67">
        <f>PPCL_NG!S67</f>
        <v>48.18</v>
      </c>
      <c r="H67">
        <f>PPCL_Spot!S67</f>
        <v>0</v>
      </c>
      <c r="I67">
        <f>Bawana_NG!S67</f>
        <v>19.000000000000004</v>
      </c>
      <c r="J67">
        <f>Bawana_RLNG!S67</f>
        <v>0</v>
      </c>
      <c r="K67">
        <f>Bawana_Spot!S67</f>
        <v>10.68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70.55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62.82</v>
      </c>
      <c r="AB67" s="75">
        <f>-STOA!Q67</f>
        <v>0</v>
      </c>
      <c r="AC67">
        <f t="shared" si="0"/>
        <v>1.8817977926830869</v>
      </c>
      <c r="AD67">
        <f t="shared" si="1"/>
        <v>211.95886046675861</v>
      </c>
      <c r="AE67">
        <f>'IDT-1'!E67</f>
        <v>0</v>
      </c>
      <c r="AF67" s="24"/>
      <c r="AG67">
        <f t="shared" si="2"/>
        <v>211.95886046675861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0.54432000000000003</v>
      </c>
      <c r="E68">
        <f>GT_NG!S68</f>
        <v>2.0663382594417077</v>
      </c>
      <c r="F68">
        <f>GT_Spot!S68</f>
        <v>0</v>
      </c>
      <c r="G68">
        <f>PPCL_NG!S68</f>
        <v>48.18</v>
      </c>
      <c r="H68">
        <f>PPCL_Spot!S68</f>
        <v>0</v>
      </c>
      <c r="I68">
        <f>Bawana_NG!S68</f>
        <v>19.000000000000004</v>
      </c>
      <c r="J68">
        <f>Bawana_RLNG!S68</f>
        <v>0</v>
      </c>
      <c r="K68">
        <f>Bawana_Spot!S68</f>
        <v>10.68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68.62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62.82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1.864813792683087</v>
      </c>
      <c r="AD68">
        <f t="shared" ref="AD68:AD98" si="4">SUM(B68:AB68,AI68:AR68)-AC68</f>
        <v>210.04584446675861</v>
      </c>
      <c r="AE68">
        <f>'IDT-1'!E68</f>
        <v>0</v>
      </c>
      <c r="AF68" s="24"/>
      <c r="AG68">
        <f t="shared" ref="AG68:AG98" si="5">SUM(AD68:AF68)+AT68</f>
        <v>210.04584446675861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0.54432000000000003</v>
      </c>
      <c r="E69">
        <f>GT_NG!S69</f>
        <v>2.0663382594417077</v>
      </c>
      <c r="F69">
        <f>GT_Spot!S69</f>
        <v>0</v>
      </c>
      <c r="G69">
        <f>PPCL_NG!S69</f>
        <v>48.18</v>
      </c>
      <c r="H69">
        <f>PPCL_Spot!S69</f>
        <v>0</v>
      </c>
      <c r="I69">
        <f>Bawana_NG!S69</f>
        <v>19.000000000000004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64.760000000000005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62.82</v>
      </c>
      <c r="AB69" s="75">
        <f>-STOA!Q69</f>
        <v>0</v>
      </c>
      <c r="AC69">
        <f t="shared" si="3"/>
        <v>1.7368617926830872</v>
      </c>
      <c r="AD69">
        <f t="shared" si="4"/>
        <v>195.63379646675861</v>
      </c>
      <c r="AE69">
        <f>'IDT-1'!E69</f>
        <v>0</v>
      </c>
      <c r="AF69" s="24"/>
      <c r="AG69">
        <f t="shared" si="5"/>
        <v>195.63379646675861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0.54432000000000003</v>
      </c>
      <c r="E70">
        <f>GT_NG!S70</f>
        <v>2.0663382594417077</v>
      </c>
      <c r="F70">
        <f>GT_Spot!S70</f>
        <v>0</v>
      </c>
      <c r="G70">
        <f>PPCL_NG!S70</f>
        <v>48.18</v>
      </c>
      <c r="H70">
        <f>PPCL_Spot!S70</f>
        <v>0</v>
      </c>
      <c r="I70">
        <f>Bawana_NG!S70</f>
        <v>19.000000000000004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62.82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62.82</v>
      </c>
      <c r="AB70" s="75">
        <f>-STOA!Q70</f>
        <v>0</v>
      </c>
      <c r="AC70">
        <f t="shared" si="3"/>
        <v>1.7197897926830872</v>
      </c>
      <c r="AD70">
        <f t="shared" si="4"/>
        <v>193.71086846675863</v>
      </c>
      <c r="AE70">
        <f>'IDT-1'!E70</f>
        <v>0</v>
      </c>
      <c r="AF70" s="24"/>
      <c r="AG70">
        <f t="shared" si="5"/>
        <v>193.71086846675863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0.54432000000000003</v>
      </c>
      <c r="E71">
        <f>GT_NG!S71</f>
        <v>2.0663382594417077</v>
      </c>
      <c r="F71">
        <f>GT_Spot!S71</f>
        <v>0</v>
      </c>
      <c r="G71">
        <f>PPCL_NG!S71</f>
        <v>48.18</v>
      </c>
      <c r="H71">
        <f>PPCL_Spot!S71</f>
        <v>0</v>
      </c>
      <c r="I71">
        <f>Bawana_NG!S71</f>
        <v>19.000000000000004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59.92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62.82</v>
      </c>
      <c r="AB71" s="75">
        <f>-STOA!Q71</f>
        <v>0</v>
      </c>
      <c r="AC71">
        <f t="shared" si="3"/>
        <v>1.6942697926830872</v>
      </c>
      <c r="AD71">
        <f t="shared" si="4"/>
        <v>190.83638846675862</v>
      </c>
      <c r="AE71">
        <f>'IDT-1'!E71</f>
        <v>0</v>
      </c>
      <c r="AF71" s="24"/>
      <c r="AG71">
        <f t="shared" si="5"/>
        <v>190.83638846675862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0.54432000000000003</v>
      </c>
      <c r="E72">
        <f>GT_NG!S72</f>
        <v>2.0663382594417077</v>
      </c>
      <c r="F72">
        <f>GT_Spot!S72</f>
        <v>0</v>
      </c>
      <c r="G72">
        <f>PPCL_NG!S72</f>
        <v>48.18</v>
      </c>
      <c r="H72">
        <f>PPCL_Spot!S72</f>
        <v>0</v>
      </c>
      <c r="I72">
        <f>Bawana_NG!S72</f>
        <v>19.000000000000004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55.09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62.82</v>
      </c>
      <c r="AB72" s="75">
        <f>-STOA!Q72</f>
        <v>0</v>
      </c>
      <c r="AC72">
        <f t="shared" si="3"/>
        <v>1.6517657926830873</v>
      </c>
      <c r="AD72">
        <f t="shared" si="4"/>
        <v>186.04889246675864</v>
      </c>
      <c r="AE72">
        <f>'IDT-1'!E72</f>
        <v>0</v>
      </c>
      <c r="AF72" s="24"/>
      <c r="AG72">
        <f t="shared" si="5"/>
        <v>186.04889246675864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0.54432000000000003</v>
      </c>
      <c r="E73">
        <f>GT_NG!S73</f>
        <v>2.0663382594417077</v>
      </c>
      <c r="F73">
        <f>GT_Spot!S73</f>
        <v>0</v>
      </c>
      <c r="G73">
        <f>PPCL_NG!S73</f>
        <v>48.18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50.26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62.82</v>
      </c>
      <c r="AB73" s="75">
        <f>-STOA!Q73</f>
        <v>0</v>
      </c>
      <c r="AC73">
        <f t="shared" si="3"/>
        <v>1.609261792683087</v>
      </c>
      <c r="AD73">
        <f t="shared" si="4"/>
        <v>181.26139646675858</v>
      </c>
      <c r="AE73">
        <f>'IDT-1'!E73</f>
        <v>0</v>
      </c>
      <c r="AF73" s="24"/>
      <c r="AG73">
        <f t="shared" si="5"/>
        <v>181.26139646675858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0.54432000000000003</v>
      </c>
      <c r="E74">
        <f>GT_NG!S74</f>
        <v>2.0663382594417077</v>
      </c>
      <c r="F74">
        <f>GT_Spot!S74</f>
        <v>0</v>
      </c>
      <c r="G74">
        <f>PPCL_NG!S74</f>
        <v>48.18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50.26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62.82</v>
      </c>
      <c r="AB74" s="75">
        <f>-STOA!Q74</f>
        <v>0</v>
      </c>
      <c r="AC74">
        <f t="shared" si="3"/>
        <v>1.609261792683087</v>
      </c>
      <c r="AD74">
        <f t="shared" si="4"/>
        <v>181.26139646675858</v>
      </c>
      <c r="AE74">
        <f>'IDT-1'!E74</f>
        <v>0</v>
      </c>
      <c r="AF74" s="24"/>
      <c r="AG74">
        <f t="shared" si="5"/>
        <v>181.26139646675858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0.54432000000000003</v>
      </c>
      <c r="E75">
        <f>GT_NG!S75</f>
        <v>2.0834154351395733</v>
      </c>
      <c r="F75">
        <f>GT_Spot!S75</f>
        <v>0</v>
      </c>
      <c r="G75">
        <f>PPCL_NG!S75</f>
        <v>48.18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10.120791800328611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48.32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62.82</v>
      </c>
      <c r="AB75" s="75">
        <f>-STOA!Q75</f>
        <v>0</v>
      </c>
      <c r="AC75">
        <f t="shared" si="3"/>
        <v>1.68140303967212</v>
      </c>
      <c r="AD75">
        <f t="shared" si="4"/>
        <v>189.38712419579605</v>
      </c>
      <c r="AE75">
        <f>'IDT-1'!E75</f>
        <v>0</v>
      </c>
      <c r="AF75" s="24"/>
      <c r="AG75">
        <f t="shared" si="5"/>
        <v>189.38712419579605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0.54432000000000003</v>
      </c>
      <c r="E76">
        <f>GT_NG!S76</f>
        <v>2.0834154351395733</v>
      </c>
      <c r="F76">
        <f>GT_Spot!S76</f>
        <v>0</v>
      </c>
      <c r="G76">
        <f>PPCL_NG!S76</f>
        <v>48.18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10.120791800328611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48.32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62.82</v>
      </c>
      <c r="AB76" s="75">
        <f>-STOA!Q76</f>
        <v>0</v>
      </c>
      <c r="AC76">
        <f t="shared" si="3"/>
        <v>1.68140303967212</v>
      </c>
      <c r="AD76">
        <f t="shared" si="4"/>
        <v>189.38712419579605</v>
      </c>
      <c r="AE76">
        <f>'IDT-1'!E76</f>
        <v>0</v>
      </c>
      <c r="AF76" s="24"/>
      <c r="AG76">
        <f t="shared" si="5"/>
        <v>189.38712419579605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0.54432000000000003</v>
      </c>
      <c r="E77">
        <f>GT_NG!S77</f>
        <v>2.0834154351395733</v>
      </c>
      <c r="F77">
        <f>GT_Spot!S77</f>
        <v>0</v>
      </c>
      <c r="G77">
        <f>PPCL_NG!S77</f>
        <v>48.18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5.81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50.26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-10</v>
      </c>
      <c r="AA77" s="75">
        <f>STOA!K77</f>
        <v>62.82</v>
      </c>
      <c r="AB77" s="75">
        <f>-STOA!Q77</f>
        <v>0</v>
      </c>
      <c r="AC77">
        <f t="shared" si="3"/>
        <v>1.7493213470511813</v>
      </c>
      <c r="AD77">
        <f t="shared" si="4"/>
        <v>176.94841408808836</v>
      </c>
      <c r="AE77">
        <f>'IDT-1'!E77</f>
        <v>0</v>
      </c>
      <c r="AF77" s="24"/>
      <c r="AG77">
        <f t="shared" si="5"/>
        <v>176.94841408808836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0.54432000000000003</v>
      </c>
      <c r="E78">
        <f>GT_NG!S78</f>
        <v>2.0834154351395733</v>
      </c>
      <c r="F78">
        <f>GT_Spot!S78</f>
        <v>0</v>
      </c>
      <c r="G78">
        <f>PPCL_NG!S78</f>
        <v>48.18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5.81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50.26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-10</v>
      </c>
      <c r="AA78" s="75">
        <f>STOA!K78</f>
        <v>62.82</v>
      </c>
      <c r="AB78" s="75">
        <f>-STOA!Q78</f>
        <v>0</v>
      </c>
      <c r="AC78">
        <f t="shared" si="3"/>
        <v>1.7493213470511813</v>
      </c>
      <c r="AD78">
        <f t="shared" si="4"/>
        <v>176.94841408808836</v>
      </c>
      <c r="AE78">
        <f>'IDT-1'!E78</f>
        <v>0</v>
      </c>
      <c r="AF78" s="24"/>
      <c r="AG78">
        <f t="shared" si="5"/>
        <v>176.94841408808836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0.54432000000000003</v>
      </c>
      <c r="E79">
        <f>GT_NG!S79</f>
        <v>2.0834154351395733</v>
      </c>
      <c r="F79">
        <f>GT_Spot!S79</f>
        <v>0</v>
      </c>
      <c r="G79">
        <f>PPCL_NG!S79</f>
        <v>48.18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43.49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-12</v>
      </c>
      <c r="AA79" s="75">
        <f>STOA!K79</f>
        <v>62.82</v>
      </c>
      <c r="AB79" s="75">
        <f>-STOA!Q79</f>
        <v>0</v>
      </c>
      <c r="AC79">
        <f t="shared" si="3"/>
        <v>1.6563736020955722</v>
      </c>
      <c r="AD79">
        <f t="shared" si="4"/>
        <v>162.46136183304398</v>
      </c>
      <c r="AE79">
        <f>'IDT-1'!E79</f>
        <v>0</v>
      </c>
      <c r="AF79" s="24"/>
      <c r="AG79">
        <f t="shared" si="5"/>
        <v>162.46136183304398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0.54432000000000003</v>
      </c>
      <c r="E80">
        <f>GT_NG!S80</f>
        <v>2.0838795630162537</v>
      </c>
      <c r="F80">
        <f>GT_Spot!S80</f>
        <v>0</v>
      </c>
      <c r="G80">
        <f>PPCL_NG!S80</f>
        <v>48.18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43.49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-15</v>
      </c>
      <c r="AA80" s="75">
        <f>STOA!K80</f>
        <v>62.82</v>
      </c>
      <c r="AB80" s="75">
        <f>-STOA!Q80</f>
        <v>0</v>
      </c>
      <c r="AC80">
        <f t="shared" si="3"/>
        <v>1.683012068987473</v>
      </c>
      <c r="AD80">
        <f t="shared" si="4"/>
        <v>159.43518749402878</v>
      </c>
      <c r="AE80">
        <f>'IDT-1'!E80</f>
        <v>0</v>
      </c>
      <c r="AF80" s="24"/>
      <c r="AG80">
        <f t="shared" si="5"/>
        <v>159.43518749402878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0.54432000000000003</v>
      </c>
      <c r="E81">
        <f>GT_NG!S81</f>
        <v>2.0838795630162537</v>
      </c>
      <c r="F81">
        <f>GT_Spot!S81</f>
        <v>0</v>
      </c>
      <c r="G81">
        <f>PPCL_NG!S81</f>
        <v>48.18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43.49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-15</v>
      </c>
      <c r="AA81" s="75">
        <f>STOA!K81</f>
        <v>62.82</v>
      </c>
      <c r="AB81" s="75">
        <f>-STOA!Q81</f>
        <v>0</v>
      </c>
      <c r="AC81">
        <f t="shared" si="3"/>
        <v>1.683012068987473</v>
      </c>
      <c r="AD81">
        <f t="shared" si="4"/>
        <v>159.43518749402878</v>
      </c>
      <c r="AE81">
        <f>'IDT-1'!E81</f>
        <v>0</v>
      </c>
      <c r="AF81" s="24"/>
      <c r="AG81">
        <f t="shared" si="5"/>
        <v>159.43518749402878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0.54432000000000003</v>
      </c>
      <c r="E82">
        <f>GT_NG!S82</f>
        <v>2.0838795630162537</v>
      </c>
      <c r="F82">
        <f>GT_Spot!S82</f>
        <v>0</v>
      </c>
      <c r="G82">
        <f>PPCL_NG!S82</f>
        <v>48.18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43.49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-15</v>
      </c>
      <c r="AA82" s="75">
        <f>STOA!K82</f>
        <v>62.82</v>
      </c>
      <c r="AB82" s="75">
        <f>-STOA!Q82</f>
        <v>0</v>
      </c>
      <c r="AC82">
        <f t="shared" si="3"/>
        <v>1.683012068987473</v>
      </c>
      <c r="AD82">
        <f t="shared" si="4"/>
        <v>159.43518749402878</v>
      </c>
      <c r="AE82">
        <f>'IDT-1'!E82</f>
        <v>0</v>
      </c>
      <c r="AF82" s="24"/>
      <c r="AG82">
        <f t="shared" si="5"/>
        <v>159.43518749402878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0.54432000000000003</v>
      </c>
      <c r="E83">
        <f>GT_NG!S83</f>
        <v>2.0838795630162537</v>
      </c>
      <c r="F83">
        <f>GT_Spot!S83</f>
        <v>0</v>
      </c>
      <c r="G83">
        <f>PPCL_NG!S83</f>
        <v>48.18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43.49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-25</v>
      </c>
      <c r="AA83" s="75">
        <f>STOA!K83</f>
        <v>62.82</v>
      </c>
      <c r="AB83" s="75">
        <f>-STOA!Q83</f>
        <v>0</v>
      </c>
      <c r="AC83">
        <f t="shared" si="3"/>
        <v>1.7717933442094262</v>
      </c>
      <c r="AD83">
        <f t="shared" si="4"/>
        <v>149.34640621880683</v>
      </c>
      <c r="AE83">
        <f>'IDT-1'!E83</f>
        <v>0</v>
      </c>
      <c r="AF83" s="24"/>
      <c r="AG83">
        <f t="shared" si="5"/>
        <v>149.34640621880683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0.54432000000000003</v>
      </c>
      <c r="E84">
        <f>GT_NG!S84</f>
        <v>2.0838795630162537</v>
      </c>
      <c r="F84">
        <f>GT_Spot!S84</f>
        <v>0</v>
      </c>
      <c r="G84">
        <f>PPCL_NG!S84</f>
        <v>48.18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43.49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-25</v>
      </c>
      <c r="AA84" s="75">
        <f>STOA!K84</f>
        <v>62.82</v>
      </c>
      <c r="AB84" s="75">
        <f>-STOA!Q84</f>
        <v>0</v>
      </c>
      <c r="AC84">
        <f t="shared" si="3"/>
        <v>1.7717933442094262</v>
      </c>
      <c r="AD84">
        <f t="shared" si="4"/>
        <v>149.34640621880683</v>
      </c>
      <c r="AE84">
        <f>'IDT-1'!E84</f>
        <v>0</v>
      </c>
      <c r="AF84" s="24"/>
      <c r="AG84">
        <f t="shared" si="5"/>
        <v>149.34640621880683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0.54432000000000003</v>
      </c>
      <c r="E85">
        <f>GT_NG!S85</f>
        <v>2.0838795630162537</v>
      </c>
      <c r="F85">
        <f>GT_Spot!S85</f>
        <v>0</v>
      </c>
      <c r="G85">
        <f>PPCL_NG!S85</f>
        <v>48.18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43.49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-25</v>
      </c>
      <c r="AA85" s="75">
        <f>STOA!K85</f>
        <v>62.82</v>
      </c>
      <c r="AB85" s="75">
        <f>-STOA!Q85</f>
        <v>0</v>
      </c>
      <c r="AC85">
        <f t="shared" si="3"/>
        <v>1.7717933442094262</v>
      </c>
      <c r="AD85">
        <f t="shared" si="4"/>
        <v>149.34640621880683</v>
      </c>
      <c r="AE85">
        <f>'IDT-1'!E85</f>
        <v>0</v>
      </c>
      <c r="AF85" s="24"/>
      <c r="AG85">
        <f t="shared" si="5"/>
        <v>149.34640621880683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0.54432000000000003</v>
      </c>
      <c r="E86">
        <f>GT_NG!S86</f>
        <v>2.0838795630162537</v>
      </c>
      <c r="F86">
        <f>GT_Spot!S86</f>
        <v>0</v>
      </c>
      <c r="G86">
        <f>PPCL_NG!S86</f>
        <v>48.18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43.49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-25</v>
      </c>
      <c r="AA86" s="75">
        <f>STOA!K86</f>
        <v>62.82</v>
      </c>
      <c r="AB86" s="75">
        <f>-STOA!Q86</f>
        <v>0</v>
      </c>
      <c r="AC86">
        <f t="shared" si="3"/>
        <v>1.7717933442094262</v>
      </c>
      <c r="AD86">
        <f t="shared" si="4"/>
        <v>149.34640621880683</v>
      </c>
      <c r="AE86">
        <f>'IDT-1'!E86</f>
        <v>0</v>
      </c>
      <c r="AF86" s="24"/>
      <c r="AG86">
        <f t="shared" si="5"/>
        <v>149.34640621880683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0.54432000000000003</v>
      </c>
      <c r="E87">
        <f>GT_NG!S87</f>
        <v>2.0838795630162537</v>
      </c>
      <c r="F87">
        <f>GT_Spot!S87</f>
        <v>0</v>
      </c>
      <c r="G87">
        <f>PPCL_NG!S87</f>
        <v>48.18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43.49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-30</v>
      </c>
      <c r="AA87" s="75">
        <f>STOA!K87</f>
        <v>62.82</v>
      </c>
      <c r="AB87" s="75">
        <f>-STOA!Q87</f>
        <v>0</v>
      </c>
      <c r="AC87">
        <f t="shared" si="3"/>
        <v>1.8161839818204029</v>
      </c>
      <c r="AD87">
        <f t="shared" si="4"/>
        <v>144.30201558119583</v>
      </c>
      <c r="AE87">
        <f>'IDT-1'!E87</f>
        <v>0</v>
      </c>
      <c r="AF87" s="24"/>
      <c r="AG87">
        <f t="shared" si="5"/>
        <v>144.30201558119583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0.54432000000000003</v>
      </c>
      <c r="E88">
        <f>GT_NG!S88</f>
        <v>2.0834154351395733</v>
      </c>
      <c r="F88">
        <f>GT_Spot!S88</f>
        <v>0</v>
      </c>
      <c r="G88">
        <f>PPCL_NG!S88</f>
        <v>48.18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43.49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-30</v>
      </c>
      <c r="AA88" s="75">
        <f>STOA!K88</f>
        <v>62.82</v>
      </c>
      <c r="AB88" s="75">
        <f>-STOA!Q88</f>
        <v>0</v>
      </c>
      <c r="AC88">
        <f t="shared" si="3"/>
        <v>1.816179897495088</v>
      </c>
      <c r="AD88">
        <f t="shared" si="4"/>
        <v>144.30155553764448</v>
      </c>
      <c r="AE88">
        <f>'IDT-1'!E88</f>
        <v>0</v>
      </c>
      <c r="AF88" s="24"/>
      <c r="AG88">
        <f t="shared" si="5"/>
        <v>144.30155553764448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0.54432000000000003</v>
      </c>
      <c r="E89">
        <f>GT_NG!S89</f>
        <v>2.0834154351395733</v>
      </c>
      <c r="F89">
        <f>GT_Spot!S89</f>
        <v>0</v>
      </c>
      <c r="G89">
        <f>PPCL_NG!S89</f>
        <v>48.18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43.49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-45</v>
      </c>
      <c r="AA89" s="75">
        <f>STOA!K89</f>
        <v>62.82</v>
      </c>
      <c r="AB89" s="75">
        <f>-STOA!Q89</f>
        <v>0</v>
      </c>
      <c r="AC89">
        <f t="shared" si="3"/>
        <v>1.9493518103280176</v>
      </c>
      <c r="AD89">
        <f t="shared" si="4"/>
        <v>129.16838362481155</v>
      </c>
      <c r="AE89">
        <f>'IDT-1'!E89</f>
        <v>0</v>
      </c>
      <c r="AF89" s="24"/>
      <c r="AG89">
        <f t="shared" si="5"/>
        <v>129.16838362481155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0.54432000000000003</v>
      </c>
      <c r="E90">
        <f>GT_NG!S90</f>
        <v>2.0834154351395733</v>
      </c>
      <c r="F90">
        <f>GT_Spot!S90</f>
        <v>0</v>
      </c>
      <c r="G90">
        <f>PPCL_NG!S90</f>
        <v>48.18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43.49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-45</v>
      </c>
      <c r="AA90" s="75">
        <f>STOA!K90</f>
        <v>62.82</v>
      </c>
      <c r="AB90" s="75">
        <f>-STOA!Q90</f>
        <v>0</v>
      </c>
      <c r="AC90">
        <f t="shared" si="3"/>
        <v>1.9493518103280176</v>
      </c>
      <c r="AD90">
        <f t="shared" si="4"/>
        <v>129.16838362481155</v>
      </c>
      <c r="AE90">
        <f>'IDT-1'!E90</f>
        <v>0</v>
      </c>
      <c r="AF90" s="24"/>
      <c r="AG90">
        <f t="shared" si="5"/>
        <v>129.16838362481155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0.54432000000000003</v>
      </c>
      <c r="E91">
        <f>GT_NG!S91</f>
        <v>2.0834154351395733</v>
      </c>
      <c r="F91">
        <f>GT_Spot!S91</f>
        <v>0</v>
      </c>
      <c r="G91">
        <f>PPCL_NG!S91</f>
        <v>48.18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36.729999999999997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-45</v>
      </c>
      <c r="AA91" s="75">
        <f>STOA!K91</f>
        <v>62.82</v>
      </c>
      <c r="AB91" s="75">
        <f>-STOA!Q91</f>
        <v>0</v>
      </c>
      <c r="AC91">
        <f t="shared" si="3"/>
        <v>1.8898638103280174</v>
      </c>
      <c r="AD91">
        <f t="shared" si="4"/>
        <v>122.46787162481152</v>
      </c>
      <c r="AE91">
        <f>'IDT-1'!E91</f>
        <v>0</v>
      </c>
      <c r="AF91" s="24"/>
      <c r="AG91">
        <f t="shared" si="5"/>
        <v>122.46787162481152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0.54432000000000003</v>
      </c>
      <c r="E92">
        <f>GT_NG!S92</f>
        <v>2.0834154351395733</v>
      </c>
      <c r="F92">
        <f>GT_Spot!S92</f>
        <v>0</v>
      </c>
      <c r="G92">
        <f>PPCL_NG!S92</f>
        <v>48.18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36.729999999999997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-45</v>
      </c>
      <c r="AA92" s="75">
        <f>STOA!K92</f>
        <v>62.82</v>
      </c>
      <c r="AB92" s="75">
        <f>-STOA!Q92</f>
        <v>0</v>
      </c>
      <c r="AC92">
        <f t="shared" si="3"/>
        <v>1.8898638103280174</v>
      </c>
      <c r="AD92">
        <f t="shared" si="4"/>
        <v>122.46787162481152</v>
      </c>
      <c r="AE92">
        <f>'IDT-1'!E92</f>
        <v>0</v>
      </c>
      <c r="AF92" s="24"/>
      <c r="AG92">
        <f t="shared" si="5"/>
        <v>122.46787162481152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0.54432000000000003</v>
      </c>
      <c r="E93">
        <f>GT_NG!S93</f>
        <v>2.0834154351395733</v>
      </c>
      <c r="F93">
        <f>GT_Spot!S93</f>
        <v>0</v>
      </c>
      <c r="G93">
        <f>PPCL_NG!S93</f>
        <v>48.18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36.729999999999997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-45</v>
      </c>
      <c r="AA93" s="75">
        <f>STOA!K93</f>
        <v>62.82</v>
      </c>
      <c r="AB93" s="75">
        <f>-STOA!Q93</f>
        <v>0</v>
      </c>
      <c r="AC93">
        <f t="shared" si="3"/>
        <v>1.8898638103280174</v>
      </c>
      <c r="AD93">
        <f t="shared" si="4"/>
        <v>122.46787162481152</v>
      </c>
      <c r="AE93">
        <f>'IDT-1'!E93</f>
        <v>0</v>
      </c>
      <c r="AF93" s="24"/>
      <c r="AG93">
        <f t="shared" si="5"/>
        <v>122.46787162481152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0.54432000000000003</v>
      </c>
      <c r="E94">
        <f>GT_NG!S94</f>
        <v>2.0834154351395733</v>
      </c>
      <c r="F94">
        <f>GT_Spot!S94</f>
        <v>0</v>
      </c>
      <c r="G94">
        <f>PPCL_NG!S94</f>
        <v>48.18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36.729999999999997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-45</v>
      </c>
      <c r="AA94" s="75">
        <f>STOA!K94</f>
        <v>62.82</v>
      </c>
      <c r="AB94" s="75">
        <f>-STOA!Q94</f>
        <v>0</v>
      </c>
      <c r="AC94">
        <f t="shared" si="3"/>
        <v>1.8898638103280174</v>
      </c>
      <c r="AD94">
        <f t="shared" si="4"/>
        <v>122.46787162481152</v>
      </c>
      <c r="AE94">
        <f>'IDT-1'!E94</f>
        <v>0</v>
      </c>
      <c r="AF94" s="24"/>
      <c r="AG94">
        <f t="shared" si="5"/>
        <v>122.46787162481152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0.54432000000000003</v>
      </c>
      <c r="E95">
        <f>GT_NG!S95</f>
        <v>2.0834154351395733</v>
      </c>
      <c r="F95">
        <f>GT_Spot!S95</f>
        <v>0</v>
      </c>
      <c r="G95">
        <f>PPCL_NG!S95</f>
        <v>47.58</v>
      </c>
      <c r="H95">
        <f>PPCL_Spot!S95</f>
        <v>0</v>
      </c>
      <c r="I95">
        <f>Bawana_NG!S95</f>
        <v>19.000000000000004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31.36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-45</v>
      </c>
      <c r="AA95" s="75">
        <f>STOA!K95</f>
        <v>62.82</v>
      </c>
      <c r="AB95" s="75">
        <f>-STOA!Q95</f>
        <v>0</v>
      </c>
      <c r="AC95">
        <f t="shared" si="3"/>
        <v>1.8373278103280177</v>
      </c>
      <c r="AD95">
        <f t="shared" si="4"/>
        <v>116.55040762481156</v>
      </c>
      <c r="AE95">
        <f>'IDT-1'!E95</f>
        <v>0</v>
      </c>
      <c r="AF95" s="24"/>
      <c r="AG95">
        <f t="shared" si="5"/>
        <v>116.55040762481156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0.54432000000000003</v>
      </c>
      <c r="E96">
        <f>GT_NG!S96</f>
        <v>2.0834154351395733</v>
      </c>
      <c r="F96">
        <f>GT_Spot!S96</f>
        <v>0</v>
      </c>
      <c r="G96">
        <f>PPCL_NG!S96</f>
        <v>47.58</v>
      </c>
      <c r="H96">
        <f>PPCL_Spot!S96</f>
        <v>0</v>
      </c>
      <c r="I96">
        <f>Bawana_NG!S96</f>
        <v>19.000000000000004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29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-45</v>
      </c>
      <c r="AA96" s="75">
        <f>STOA!K96</f>
        <v>62.82</v>
      </c>
      <c r="AB96" s="75">
        <f>-STOA!Q96</f>
        <v>0</v>
      </c>
      <c r="AC96">
        <f t="shared" si="3"/>
        <v>1.8165598103280176</v>
      </c>
      <c r="AD96">
        <f t="shared" si="4"/>
        <v>114.21117562481155</v>
      </c>
      <c r="AE96">
        <f>'IDT-1'!E96</f>
        <v>0</v>
      </c>
      <c r="AF96" s="24"/>
      <c r="AG96">
        <f t="shared" si="5"/>
        <v>114.21117562481155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0.54432000000000003</v>
      </c>
      <c r="E97">
        <f>GT_NG!S97</f>
        <v>2.0834154351395733</v>
      </c>
      <c r="F97">
        <f>GT_Spot!S97</f>
        <v>0</v>
      </c>
      <c r="G97">
        <f>PPCL_NG!S97</f>
        <v>47.58</v>
      </c>
      <c r="H97">
        <f>PPCL_Spot!S97</f>
        <v>0</v>
      </c>
      <c r="I97">
        <f>Bawana_NG!S97</f>
        <v>19.000000000000004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24.16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-45</v>
      </c>
      <c r="AA97" s="75">
        <f>STOA!K97</f>
        <v>62.82</v>
      </c>
      <c r="AB97" s="75">
        <f>-STOA!Q97</f>
        <v>0</v>
      </c>
      <c r="AC97">
        <f t="shared" si="3"/>
        <v>1.7739678103280174</v>
      </c>
      <c r="AD97">
        <f t="shared" si="4"/>
        <v>109.41376762481154</v>
      </c>
      <c r="AE97">
        <f>'IDT-1'!E97</f>
        <v>0</v>
      </c>
      <c r="AF97" s="24"/>
      <c r="AG97">
        <f t="shared" si="5"/>
        <v>109.41376762481154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0.54432000000000003</v>
      </c>
      <c r="E98">
        <f>GT_NG!S98</f>
        <v>2.0834154351395733</v>
      </c>
      <c r="F98">
        <f>GT_Spot!S98</f>
        <v>0</v>
      </c>
      <c r="G98">
        <f>PPCL_NG!S98</f>
        <v>47.58</v>
      </c>
      <c r="H98">
        <f>PPCL_Spot!S98</f>
        <v>0</v>
      </c>
      <c r="I98">
        <f>Bawana_NG!S98</f>
        <v>19.000000000000004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24.16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-45</v>
      </c>
      <c r="AA98" s="75">
        <f>STOA!K98</f>
        <v>62.82</v>
      </c>
      <c r="AB98" s="75">
        <f>-STOA!Q98</f>
        <v>0</v>
      </c>
      <c r="AC98">
        <f t="shared" si="3"/>
        <v>1.7739678103280174</v>
      </c>
      <c r="AD98">
        <f t="shared" si="4"/>
        <v>109.41376762481154</v>
      </c>
      <c r="AE98">
        <f>'IDT-1'!E98</f>
        <v>0</v>
      </c>
      <c r="AF98" s="24"/>
      <c r="AG98">
        <f t="shared" si="5"/>
        <v>109.41376762481154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4.9854497223239529E-2</v>
      </c>
      <c r="F99">
        <f t="shared" si="6"/>
        <v>0</v>
      </c>
      <c r="G99">
        <f t="shared" si="6"/>
        <v>1.1539205103710097</v>
      </c>
      <c r="H99">
        <f t="shared" si="6"/>
        <v>0</v>
      </c>
      <c r="I99">
        <f t="shared" si="6"/>
        <v>0.45564499999999997</v>
      </c>
      <c r="J99">
        <f t="shared" si="6"/>
        <v>0</v>
      </c>
      <c r="K99">
        <f t="shared" si="6"/>
        <v>1.8815692201506175E-2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1.3948449999999983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-0.66600000000000004</v>
      </c>
      <c r="AA99" s="75">
        <f t="shared" si="6"/>
        <v>1.507679999999999</v>
      </c>
      <c r="AB99" s="75">
        <f t="shared" si="6"/>
        <v>0</v>
      </c>
      <c r="AC99">
        <f t="shared" si="6"/>
        <v>4.6662539126544861E-2</v>
      </c>
      <c r="AD99">
        <f t="shared" si="6"/>
        <v>3.8446618406692088</v>
      </c>
      <c r="AE99">
        <f t="shared" si="6"/>
        <v>0</v>
      </c>
      <c r="AG99">
        <f t="shared" si="6"/>
        <v>3.8446618406692088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-3.6499999999999998E-2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45216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9.48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0.27578127522195317</v>
      </c>
      <c r="AD3">
        <f>SUM(B3:AB3,AI3:AR3)-AC3</f>
        <v>10.974218724778046</v>
      </c>
      <c r="AE3">
        <f>'IDT-1'!D3</f>
        <v>0</v>
      </c>
      <c r="AF3" s="24"/>
      <c r="AG3">
        <f>SUM(AD3:AF3)</f>
        <v>10.974218724778046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9.7200000000000006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0.27789327522195323</v>
      </c>
      <c r="AD4">
        <f t="shared" ref="AD4:AD67" si="1">SUM(B4:AB4,AI4:AR4)-AC4</f>
        <v>11.212106724778049</v>
      </c>
      <c r="AE4">
        <f>'IDT-1'!D4</f>
        <v>0</v>
      </c>
      <c r="AF4" s="24"/>
      <c r="AG4">
        <f t="shared" ref="AG4:AG67" si="2">SUM(AD4:AF4)</f>
        <v>11.212106724778049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9.7200000000000006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6.77</v>
      </c>
      <c r="AB5" s="75">
        <f>-STOA!R5</f>
        <v>0</v>
      </c>
      <c r="AC5">
        <f t="shared" si="0"/>
        <v>0.27789327522195323</v>
      </c>
      <c r="AD5">
        <f t="shared" si="1"/>
        <v>11.212106724778049</v>
      </c>
      <c r="AE5">
        <f>'IDT-1'!D5</f>
        <v>0</v>
      </c>
      <c r="AF5" s="24"/>
      <c r="AG5">
        <f t="shared" si="2"/>
        <v>11.212106724778049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9.7200000000000006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6.77</v>
      </c>
      <c r="AB6" s="75">
        <f>-STOA!R6</f>
        <v>0</v>
      </c>
      <c r="AC6">
        <f t="shared" si="0"/>
        <v>0.27789327522195323</v>
      </c>
      <c r="AD6">
        <f t="shared" si="1"/>
        <v>11.212106724778049</v>
      </c>
      <c r="AE6">
        <f>'IDT-1'!D6</f>
        <v>0</v>
      </c>
      <c r="AF6" s="24"/>
      <c r="AG6">
        <f t="shared" si="2"/>
        <v>11.212106724778049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9.7200000000000006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6.77</v>
      </c>
      <c r="AB7" s="75">
        <f>-STOA!R7</f>
        <v>0</v>
      </c>
      <c r="AC7">
        <f t="shared" si="0"/>
        <v>0.27789327522195323</v>
      </c>
      <c r="AD7">
        <f t="shared" si="1"/>
        <v>11.212106724778049</v>
      </c>
      <c r="AE7">
        <f>'IDT-1'!D7</f>
        <v>0</v>
      </c>
      <c r="AF7" s="24"/>
      <c r="AG7">
        <f t="shared" si="2"/>
        <v>11.212106724778049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9.7200000000000006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6.77</v>
      </c>
      <c r="AB8" s="75">
        <f>-STOA!R8</f>
        <v>0</v>
      </c>
      <c r="AC8">
        <f t="shared" si="0"/>
        <v>0.27789327522195323</v>
      </c>
      <c r="AD8">
        <f t="shared" si="1"/>
        <v>11.212106724778049</v>
      </c>
      <c r="AE8">
        <f>'IDT-1'!D8</f>
        <v>0</v>
      </c>
      <c r="AF8" s="24"/>
      <c r="AG8">
        <f t="shared" si="2"/>
        <v>11.212106724778049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9.7200000000000006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6.77</v>
      </c>
      <c r="AB9" s="75">
        <f>-STOA!R9</f>
        <v>0</v>
      </c>
      <c r="AC9">
        <f t="shared" si="0"/>
        <v>0.27789327522195323</v>
      </c>
      <c r="AD9">
        <f t="shared" si="1"/>
        <v>11.212106724778049</v>
      </c>
      <c r="AE9">
        <f>'IDT-1'!D9</f>
        <v>0</v>
      </c>
      <c r="AF9" s="24"/>
      <c r="AG9">
        <f t="shared" si="2"/>
        <v>11.212106724778049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9.7200000000000006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6.77</v>
      </c>
      <c r="AB10" s="75">
        <f>-STOA!R10</f>
        <v>0</v>
      </c>
      <c r="AC10">
        <f t="shared" si="0"/>
        <v>0.27789327522195323</v>
      </c>
      <c r="AD10">
        <f t="shared" si="1"/>
        <v>11.212106724778049</v>
      </c>
      <c r="AE10">
        <f>'IDT-1'!D10</f>
        <v>0</v>
      </c>
      <c r="AF10" s="24"/>
      <c r="AG10">
        <f t="shared" si="2"/>
        <v>11.212106724778049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9.7200000000000006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6.77</v>
      </c>
      <c r="AB11" s="75">
        <f>-STOA!R11</f>
        <v>0</v>
      </c>
      <c r="AC11">
        <f t="shared" si="0"/>
        <v>0.27789327522195323</v>
      </c>
      <c r="AD11">
        <f t="shared" si="1"/>
        <v>11.212106724778049</v>
      </c>
      <c r="AE11">
        <f>'IDT-1'!D11</f>
        <v>0</v>
      </c>
      <c r="AF11" s="24"/>
      <c r="AG11">
        <f t="shared" si="2"/>
        <v>11.212106724778049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9.7200000000000006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6.77</v>
      </c>
      <c r="AB12" s="75">
        <f>-STOA!R12</f>
        <v>0</v>
      </c>
      <c r="AC12">
        <f t="shared" si="0"/>
        <v>0.27789327522195323</v>
      </c>
      <c r="AD12">
        <f t="shared" si="1"/>
        <v>11.212106724778049</v>
      </c>
      <c r="AE12">
        <f>'IDT-1'!D12</f>
        <v>0</v>
      </c>
      <c r="AF12" s="24"/>
      <c r="AG12">
        <f t="shared" si="2"/>
        <v>11.212106724778049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9.7200000000000006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6.77</v>
      </c>
      <c r="AB13" s="75">
        <f>-STOA!R13</f>
        <v>0</v>
      </c>
      <c r="AC13">
        <f t="shared" si="0"/>
        <v>0.27789327522195323</v>
      </c>
      <c r="AD13">
        <f t="shared" si="1"/>
        <v>11.212106724778049</v>
      </c>
      <c r="AE13">
        <f>'IDT-1'!D13</f>
        <v>0</v>
      </c>
      <c r="AF13" s="24"/>
      <c r="AG13">
        <f t="shared" si="2"/>
        <v>11.212106724778049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9.7200000000000006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6.77</v>
      </c>
      <c r="AB14" s="75">
        <f>-STOA!R14</f>
        <v>0</v>
      </c>
      <c r="AC14">
        <f t="shared" si="0"/>
        <v>0.28677140274414853</v>
      </c>
      <c r="AD14">
        <f t="shared" si="1"/>
        <v>10.203228597255853</v>
      </c>
      <c r="AE14">
        <f>'IDT-1'!D14</f>
        <v>0</v>
      </c>
      <c r="AF14" s="24"/>
      <c r="AG14">
        <f t="shared" si="2"/>
        <v>10.203228597255853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-11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9.7200000000000006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6.77</v>
      </c>
      <c r="AB15" s="75">
        <f>-STOA!R15</f>
        <v>0</v>
      </c>
      <c r="AC15">
        <f t="shared" si="0"/>
        <v>0.28677140274414853</v>
      </c>
      <c r="AD15">
        <f t="shared" si="1"/>
        <v>10.203228597255853</v>
      </c>
      <c r="AE15">
        <f>'IDT-1'!D15</f>
        <v>0</v>
      </c>
      <c r="AF15" s="24"/>
      <c r="AG15">
        <f t="shared" si="2"/>
        <v>10.203228597255853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-11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9.7200000000000006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6.77</v>
      </c>
      <c r="AB16" s="75">
        <f>-STOA!R16</f>
        <v>0</v>
      </c>
      <c r="AC16">
        <f t="shared" si="0"/>
        <v>0.28677140274414853</v>
      </c>
      <c r="AD16">
        <f t="shared" si="1"/>
        <v>10.203228597255853</v>
      </c>
      <c r="AE16">
        <f>'IDT-1'!D16</f>
        <v>0</v>
      </c>
      <c r="AF16" s="24"/>
      <c r="AG16">
        <f t="shared" si="2"/>
        <v>10.203228597255853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-11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9.7200000000000006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6.77</v>
      </c>
      <c r="AB17" s="75">
        <f>-STOA!R17</f>
        <v>0</v>
      </c>
      <c r="AC17">
        <f t="shared" si="0"/>
        <v>0.28677140274414853</v>
      </c>
      <c r="AD17">
        <f t="shared" si="1"/>
        <v>10.203228597255853</v>
      </c>
      <c r="AE17">
        <f>'IDT-1'!D17</f>
        <v>0</v>
      </c>
      <c r="AF17" s="24"/>
      <c r="AG17">
        <f t="shared" si="2"/>
        <v>10.203228597255853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-11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9.7200000000000006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6.77</v>
      </c>
      <c r="AB18" s="75">
        <f>-STOA!R18</f>
        <v>0</v>
      </c>
      <c r="AC18">
        <f t="shared" si="0"/>
        <v>0.27789327522195323</v>
      </c>
      <c r="AD18">
        <f t="shared" si="1"/>
        <v>11.212106724778049</v>
      </c>
      <c r="AE18">
        <f>'IDT-1'!D18</f>
        <v>0</v>
      </c>
      <c r="AF18" s="24"/>
      <c r="AG18">
        <f t="shared" si="2"/>
        <v>11.212106724778049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9.7200000000000006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6.77</v>
      </c>
      <c r="AB19" s="75">
        <f>-STOA!R19</f>
        <v>0</v>
      </c>
      <c r="AC19">
        <f t="shared" si="0"/>
        <v>0.27789327522195323</v>
      </c>
      <c r="AD19">
        <f t="shared" si="1"/>
        <v>11.212106724778049</v>
      </c>
      <c r="AE19">
        <f>'IDT-1'!D19</f>
        <v>0</v>
      </c>
      <c r="AF19" s="24"/>
      <c r="AG19">
        <f t="shared" si="2"/>
        <v>11.212106724778049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9.7200000000000006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6.77</v>
      </c>
      <c r="AB20" s="75">
        <f>-STOA!R20</f>
        <v>0</v>
      </c>
      <c r="AC20">
        <f t="shared" si="0"/>
        <v>0.26901514769975787</v>
      </c>
      <c r="AD20">
        <f t="shared" si="1"/>
        <v>12.220984852300244</v>
      </c>
      <c r="AE20">
        <f>'IDT-1'!D20</f>
        <v>0</v>
      </c>
      <c r="AF20" s="24"/>
      <c r="AG20">
        <f t="shared" si="2"/>
        <v>12.220984852300244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-9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9.7200000000000006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6.77</v>
      </c>
      <c r="AB21" s="75">
        <f>-STOA!R21</f>
        <v>0</v>
      </c>
      <c r="AC21">
        <f t="shared" si="0"/>
        <v>0.26901514769975787</v>
      </c>
      <c r="AD21">
        <f t="shared" si="1"/>
        <v>12.220984852300244</v>
      </c>
      <c r="AE21">
        <f>'IDT-1'!D21</f>
        <v>0</v>
      </c>
      <c r="AF21" s="24"/>
      <c r="AG21">
        <f t="shared" si="2"/>
        <v>12.220984852300244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-9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9.7200000000000006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6.77</v>
      </c>
      <c r="AB22" s="75">
        <f>-STOA!R22</f>
        <v>0</v>
      </c>
      <c r="AC22">
        <f t="shared" si="0"/>
        <v>0.26013702017756257</v>
      </c>
      <c r="AD22">
        <f t="shared" si="1"/>
        <v>13.229862979822439</v>
      </c>
      <c r="AE22">
        <f>'IDT-1'!D22</f>
        <v>0</v>
      </c>
      <c r="AF22" s="24"/>
      <c r="AG22">
        <f t="shared" si="2"/>
        <v>13.229862979822439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-8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9.7200000000000006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6.77</v>
      </c>
      <c r="AB23" s="75">
        <f>-STOA!R23</f>
        <v>0</v>
      </c>
      <c r="AC23">
        <f t="shared" si="0"/>
        <v>0.25125889265536727</v>
      </c>
      <c r="AD23">
        <f t="shared" si="1"/>
        <v>14.238741107344635</v>
      </c>
      <c r="AE23">
        <f>'IDT-1'!D23</f>
        <v>0</v>
      </c>
      <c r="AF23" s="24"/>
      <c r="AG23">
        <f t="shared" si="2"/>
        <v>14.238741107344635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-7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9.7200000000000006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6.77</v>
      </c>
      <c r="AB24" s="75">
        <f>-STOA!R24</f>
        <v>0</v>
      </c>
      <c r="AC24">
        <f t="shared" si="0"/>
        <v>0.24238076513317194</v>
      </c>
      <c r="AD24">
        <f t="shared" si="1"/>
        <v>15.24761923486683</v>
      </c>
      <c r="AE24">
        <f>'IDT-1'!D24</f>
        <v>0</v>
      </c>
      <c r="AF24" s="24"/>
      <c r="AG24">
        <f t="shared" si="2"/>
        <v>15.24761923486683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-6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9.7200000000000006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6.77</v>
      </c>
      <c r="AB25" s="75">
        <f>-STOA!R25</f>
        <v>0</v>
      </c>
      <c r="AC25">
        <f t="shared" si="0"/>
        <v>0.23350263761097662</v>
      </c>
      <c r="AD25">
        <f t="shared" si="1"/>
        <v>16.256497362389027</v>
      </c>
      <c r="AE25">
        <f>'IDT-1'!D25</f>
        <v>0</v>
      </c>
      <c r="AF25" s="24"/>
      <c r="AG25">
        <f t="shared" si="2"/>
        <v>16.256497362389027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-5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9.7200000000000006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6.77</v>
      </c>
      <c r="AB26" s="75">
        <f>-STOA!R26</f>
        <v>0</v>
      </c>
      <c r="AC26">
        <f t="shared" si="0"/>
        <v>0.22462451008878132</v>
      </c>
      <c r="AD26">
        <f t="shared" si="1"/>
        <v>17.265375489911222</v>
      </c>
      <c r="AE26">
        <f>'IDT-1'!D26</f>
        <v>0</v>
      </c>
      <c r="AF26" s="24"/>
      <c r="AG26">
        <f t="shared" si="2"/>
        <v>17.265375489911222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-4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9.7200000000000006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6.77</v>
      </c>
      <c r="AB27" s="75">
        <f>-STOA!R27</f>
        <v>0</v>
      </c>
      <c r="AC27">
        <f t="shared" si="0"/>
        <v>0.21574638256658599</v>
      </c>
      <c r="AD27">
        <f t="shared" si="1"/>
        <v>18.274253617433416</v>
      </c>
      <c r="AE27">
        <f>'IDT-1'!D27</f>
        <v>0</v>
      </c>
      <c r="AF27" s="24"/>
      <c r="AG27">
        <f t="shared" si="2"/>
        <v>18.274253617433416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-3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9.7200000000000006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6.77</v>
      </c>
      <c r="AB28" s="75">
        <f>-STOA!R28</f>
        <v>0</v>
      </c>
      <c r="AC28">
        <f t="shared" si="0"/>
        <v>0.20686825504439066</v>
      </c>
      <c r="AD28">
        <f t="shared" si="1"/>
        <v>19.283131744955611</v>
      </c>
      <c r="AE28">
        <f>'IDT-1'!D28</f>
        <v>0</v>
      </c>
      <c r="AF28" s="24"/>
      <c r="AG28">
        <f t="shared" si="2"/>
        <v>19.283131744955611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-2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9.7200000000000006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6.8699999999999992</v>
      </c>
      <c r="AB29" s="75">
        <f>-STOA!R29</f>
        <v>0</v>
      </c>
      <c r="AC29">
        <f t="shared" si="0"/>
        <v>0.18999200000000002</v>
      </c>
      <c r="AD29">
        <f t="shared" si="1"/>
        <v>21.400008</v>
      </c>
      <c r="AE29">
        <f>'IDT-1'!D29</f>
        <v>0</v>
      </c>
      <c r="AF29" s="24"/>
      <c r="AG29">
        <f t="shared" si="2"/>
        <v>21.400008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9.7200000000000006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7.2799999999999994</v>
      </c>
      <c r="AB30" s="75">
        <f>-STOA!R30</f>
        <v>0</v>
      </c>
      <c r="AC30">
        <f t="shared" si="0"/>
        <v>0.19360000000000002</v>
      </c>
      <c r="AD30">
        <f t="shared" si="1"/>
        <v>21.8064</v>
      </c>
      <c r="AE30">
        <f>'IDT-1'!D30</f>
        <v>0</v>
      </c>
      <c r="AF30" s="24"/>
      <c r="AG30">
        <f t="shared" si="2"/>
        <v>21.8064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9.7200000000000006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7.63</v>
      </c>
      <c r="AB31" s="75">
        <f>-STOA!R31</f>
        <v>0</v>
      </c>
      <c r="AC31">
        <f t="shared" si="0"/>
        <v>0.20521600000000001</v>
      </c>
      <c r="AD31">
        <f t="shared" si="1"/>
        <v>23.114784</v>
      </c>
      <c r="AE31">
        <f>'IDT-1'!D31</f>
        <v>0</v>
      </c>
      <c r="AF31" s="24"/>
      <c r="AG31">
        <f t="shared" si="2"/>
        <v>23.114784</v>
      </c>
      <c r="AI31" s="34">
        <f>PXIL!L31</f>
        <v>0</v>
      </c>
      <c r="AJ31" s="34">
        <f>PXIL!R31</f>
        <v>0</v>
      </c>
      <c r="AK31" s="34">
        <f>RTM_IEX!L31</f>
        <v>0.97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9.7200000000000006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8.0299999999999994</v>
      </c>
      <c r="AB32" s="75">
        <f>-STOA!R32</f>
        <v>0</v>
      </c>
      <c r="AC32">
        <f t="shared" si="0"/>
        <v>0.208736</v>
      </c>
      <c r="AD32">
        <f t="shared" si="1"/>
        <v>23.511264000000001</v>
      </c>
      <c r="AE32">
        <f>'IDT-1'!D32</f>
        <v>0</v>
      </c>
      <c r="AF32" s="24"/>
      <c r="AG32">
        <f t="shared" si="2"/>
        <v>23.511264000000001</v>
      </c>
      <c r="AI32" s="34">
        <f>PXIL!L32</f>
        <v>0</v>
      </c>
      <c r="AJ32" s="34">
        <f>PXIL!R32</f>
        <v>0</v>
      </c>
      <c r="AK32" s="34">
        <f>RTM_IEX!L32</f>
        <v>0.97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9.7200000000000006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8.36</v>
      </c>
      <c r="AB33" s="75">
        <f>-STOA!R33</f>
        <v>0</v>
      </c>
      <c r="AC33">
        <f t="shared" si="0"/>
        <v>0.215864</v>
      </c>
      <c r="AD33">
        <f t="shared" si="1"/>
        <v>24.314135999999998</v>
      </c>
      <c r="AE33">
        <f>'IDT-1'!D33</f>
        <v>0</v>
      </c>
      <c r="AF33" s="24"/>
      <c r="AG33">
        <f t="shared" si="2"/>
        <v>24.314135999999998</v>
      </c>
      <c r="AI33" s="34">
        <f>PXIL!L33</f>
        <v>0</v>
      </c>
      <c r="AJ33" s="34">
        <f>PXIL!R33</f>
        <v>0</v>
      </c>
      <c r="AK33" s="34">
        <f>RTM_IEX!L33</f>
        <v>1.45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9.7200000000000006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8.629999999999999</v>
      </c>
      <c r="AB34" s="75">
        <f>-STOA!R34</f>
        <v>0</v>
      </c>
      <c r="AC34">
        <f t="shared" si="0"/>
        <v>0.21824000000000002</v>
      </c>
      <c r="AD34">
        <f t="shared" si="1"/>
        <v>24.581759999999999</v>
      </c>
      <c r="AE34">
        <f>'IDT-1'!D34</f>
        <v>0</v>
      </c>
      <c r="AF34" s="24"/>
      <c r="AG34">
        <f t="shared" si="2"/>
        <v>24.581759999999999</v>
      </c>
      <c r="AI34" s="34">
        <f>PXIL!L34</f>
        <v>0</v>
      </c>
      <c r="AJ34" s="34">
        <f>PXIL!R34</f>
        <v>0</v>
      </c>
      <c r="AK34" s="34">
        <f>RTM_IEX!L34</f>
        <v>1.45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9.7200000000000006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9.0299999999999994</v>
      </c>
      <c r="AB35" s="75">
        <f>-STOA!R35</f>
        <v>0</v>
      </c>
      <c r="AC35">
        <f t="shared" si="0"/>
        <v>0.21753600000000001</v>
      </c>
      <c r="AD35">
        <f t="shared" si="1"/>
        <v>24.502464</v>
      </c>
      <c r="AE35">
        <f>'IDT-1'!D35</f>
        <v>0</v>
      </c>
      <c r="AF35" s="24"/>
      <c r="AG35">
        <f t="shared" si="2"/>
        <v>24.502464</v>
      </c>
      <c r="AI35" s="34">
        <f>PXIL!L35</f>
        <v>0</v>
      </c>
      <c r="AJ35" s="34">
        <f>PXIL!R35</f>
        <v>0</v>
      </c>
      <c r="AK35" s="34">
        <f>RTM_IEX!L35</f>
        <v>0.97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9.7200000000000006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9.61</v>
      </c>
      <c r="AB36" s="75">
        <f>-STOA!R36</f>
        <v>0</v>
      </c>
      <c r="AC36">
        <f t="shared" si="0"/>
        <v>0.22431199999999998</v>
      </c>
      <c r="AD36">
        <f t="shared" si="1"/>
        <v>25.265687999999997</v>
      </c>
      <c r="AE36">
        <f>'IDT-1'!D36</f>
        <v>0</v>
      </c>
      <c r="AF36" s="24"/>
      <c r="AG36">
        <f t="shared" si="2"/>
        <v>25.265687999999997</v>
      </c>
      <c r="AI36" s="34">
        <f>PXIL!L36</f>
        <v>0</v>
      </c>
      <c r="AJ36" s="34">
        <f>PXIL!R36</f>
        <v>0</v>
      </c>
      <c r="AK36" s="34">
        <f>RTM_IEX!L36</f>
        <v>1.1599999999999999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9.7200000000000006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9.9599999999999991</v>
      </c>
      <c r="AB37" s="75">
        <f>-STOA!R37</f>
        <v>0</v>
      </c>
      <c r="AC37">
        <f t="shared" si="0"/>
        <v>0.23416800000000002</v>
      </c>
      <c r="AD37">
        <f t="shared" si="1"/>
        <v>26.375831999999999</v>
      </c>
      <c r="AE37">
        <f>'IDT-1'!D37</f>
        <v>0</v>
      </c>
      <c r="AF37" s="24"/>
      <c r="AG37">
        <f t="shared" si="2"/>
        <v>26.375831999999999</v>
      </c>
      <c r="AI37" s="34">
        <f>PXIL!L37</f>
        <v>0</v>
      </c>
      <c r="AJ37" s="34">
        <f>PXIL!R37</f>
        <v>0</v>
      </c>
      <c r="AK37" s="34">
        <f>RTM_IEX!L37</f>
        <v>1.93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9.7200000000000006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10.149999999999999</v>
      </c>
      <c r="AB38" s="75">
        <f>-STOA!R38</f>
        <v>0</v>
      </c>
      <c r="AC38">
        <f t="shared" si="0"/>
        <v>0.23416799999999999</v>
      </c>
      <c r="AD38">
        <f t="shared" si="1"/>
        <v>26.375831999999996</v>
      </c>
      <c r="AE38">
        <f>'IDT-1'!D38</f>
        <v>0</v>
      </c>
      <c r="AF38" s="24"/>
      <c r="AG38">
        <f t="shared" si="2"/>
        <v>26.375831999999996</v>
      </c>
      <c r="AI38" s="34">
        <f>PXIL!L38</f>
        <v>0</v>
      </c>
      <c r="AJ38" s="34">
        <f>PXIL!R38</f>
        <v>0</v>
      </c>
      <c r="AK38" s="34">
        <f>RTM_IEX!L38</f>
        <v>1.74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9.8406074449040055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10.299999999999999</v>
      </c>
      <c r="AB39" s="75">
        <f>-STOA!R39</f>
        <v>0</v>
      </c>
      <c r="AC39">
        <f t="shared" si="0"/>
        <v>0.23399734551515528</v>
      </c>
      <c r="AD39">
        <f t="shared" si="1"/>
        <v>26.356610099388849</v>
      </c>
      <c r="AE39">
        <f>'IDT-1'!D39</f>
        <v>0</v>
      </c>
      <c r="AF39" s="24"/>
      <c r="AG39">
        <f t="shared" si="2"/>
        <v>26.356610099388849</v>
      </c>
      <c r="AI39" s="34">
        <f>PXIL!L39</f>
        <v>0</v>
      </c>
      <c r="AJ39" s="34">
        <f>PXIL!R39</f>
        <v>0</v>
      </c>
      <c r="AK39" s="34">
        <f>RTM_IEX!L39</f>
        <v>1.45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9.8406074449040055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10.35</v>
      </c>
      <c r="AB40" s="75">
        <f>-STOA!R40</f>
        <v>0</v>
      </c>
      <c r="AC40">
        <f t="shared" si="0"/>
        <v>0.23355734551515525</v>
      </c>
      <c r="AD40">
        <f t="shared" si="1"/>
        <v>26.307050099388849</v>
      </c>
      <c r="AE40">
        <f>'IDT-1'!D40</f>
        <v>0</v>
      </c>
      <c r="AF40" s="24"/>
      <c r="AG40">
        <f t="shared" si="2"/>
        <v>26.307050099388849</v>
      </c>
      <c r="AI40" s="34">
        <f>PXIL!L40</f>
        <v>0</v>
      </c>
      <c r="AJ40" s="34">
        <f>PXIL!R40</f>
        <v>0</v>
      </c>
      <c r="AK40" s="34">
        <f>RTM_IEX!L40</f>
        <v>1.35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9.8406074449040055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10.44</v>
      </c>
      <c r="AB41" s="75">
        <f>-STOA!R41</f>
        <v>0</v>
      </c>
      <c r="AC41">
        <f t="shared" si="0"/>
        <v>0.23100534551515525</v>
      </c>
      <c r="AD41">
        <f t="shared" si="1"/>
        <v>26.019602099388852</v>
      </c>
      <c r="AE41">
        <f>'IDT-1'!D41</f>
        <v>0</v>
      </c>
      <c r="AF41" s="24"/>
      <c r="AG41">
        <f t="shared" si="2"/>
        <v>26.019602099388852</v>
      </c>
      <c r="AI41" s="34">
        <f>PXIL!L41</f>
        <v>0</v>
      </c>
      <c r="AJ41" s="34">
        <f>PXIL!R41</f>
        <v>0</v>
      </c>
      <c r="AK41" s="34">
        <f>RTM_IEX!L41</f>
        <v>0.97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9.8406074449040055</v>
      </c>
      <c r="H42">
        <f>PPCL_Spot!R42</f>
        <v>0</v>
      </c>
      <c r="I42">
        <f>Bawana_NG!R42</f>
        <v>4.9999999999999991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10.64</v>
      </c>
      <c r="AB42" s="75">
        <f>-STOA!R42</f>
        <v>0</v>
      </c>
      <c r="AC42">
        <f t="shared" si="0"/>
        <v>0.22422934551515528</v>
      </c>
      <c r="AD42">
        <f t="shared" si="1"/>
        <v>25.256378099388851</v>
      </c>
      <c r="AE42">
        <f>'IDT-1'!D42</f>
        <v>0</v>
      </c>
      <c r="AF42" s="24"/>
      <c r="AG42">
        <f t="shared" si="2"/>
        <v>25.256378099388851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9.8406074449040055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10.829999999999998</v>
      </c>
      <c r="AB43" s="75">
        <f>-STOA!R43</f>
        <v>0</v>
      </c>
      <c r="AC43">
        <f t="shared" si="0"/>
        <v>0.22590134551515526</v>
      </c>
      <c r="AD43">
        <f t="shared" si="1"/>
        <v>25.444706099388849</v>
      </c>
      <c r="AE43">
        <f>'IDT-1'!D43</f>
        <v>0</v>
      </c>
      <c r="AF43" s="24"/>
      <c r="AG43">
        <f t="shared" si="2"/>
        <v>25.444706099388849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9.5976294833014375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11.02</v>
      </c>
      <c r="AB44" s="75">
        <f>-STOA!R44</f>
        <v>0</v>
      </c>
      <c r="AC44">
        <f t="shared" si="0"/>
        <v>0.22543513945305266</v>
      </c>
      <c r="AD44">
        <f t="shared" si="1"/>
        <v>25.392194343848384</v>
      </c>
      <c r="AE44">
        <f>'IDT-1'!D44</f>
        <v>0</v>
      </c>
      <c r="AF44" s="24"/>
      <c r="AG44">
        <f t="shared" si="2"/>
        <v>25.392194343848384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9.5976294833014375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11.219999999999999</v>
      </c>
      <c r="AB45" s="75">
        <f>-STOA!R45</f>
        <v>0</v>
      </c>
      <c r="AC45">
        <f t="shared" si="0"/>
        <v>0.22719513945305267</v>
      </c>
      <c r="AD45">
        <f t="shared" si="1"/>
        <v>25.590434343848386</v>
      </c>
      <c r="AE45">
        <f>'IDT-1'!D45</f>
        <v>0</v>
      </c>
      <c r="AF45" s="24"/>
      <c r="AG45">
        <f t="shared" si="2"/>
        <v>25.590434343848386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9.6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11.46</v>
      </c>
      <c r="AB46" s="75">
        <f>-STOA!R46</f>
        <v>0</v>
      </c>
      <c r="AC46">
        <f t="shared" si="0"/>
        <v>0.22932800000000003</v>
      </c>
      <c r="AD46">
        <f t="shared" si="1"/>
        <v>25.830672000000003</v>
      </c>
      <c r="AE46">
        <f>'IDT-1'!D46</f>
        <v>0</v>
      </c>
      <c r="AF46" s="24"/>
      <c r="AG46">
        <f t="shared" si="2"/>
        <v>25.830672000000003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9.6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11.51</v>
      </c>
      <c r="AB47" s="75">
        <f>-STOA!R47</f>
        <v>0</v>
      </c>
      <c r="AC47">
        <f t="shared" si="0"/>
        <v>0.229768</v>
      </c>
      <c r="AD47">
        <f t="shared" si="1"/>
        <v>25.880231999999999</v>
      </c>
      <c r="AE47">
        <f>'IDT-1'!D47</f>
        <v>0</v>
      </c>
      <c r="AF47" s="24"/>
      <c r="AG47">
        <f t="shared" si="2"/>
        <v>25.880231999999999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9.6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11.6</v>
      </c>
      <c r="AB48" s="75">
        <f>-STOA!R48</f>
        <v>0</v>
      </c>
      <c r="AC48">
        <f t="shared" si="0"/>
        <v>0.23056000000000001</v>
      </c>
      <c r="AD48">
        <f t="shared" si="1"/>
        <v>25.969439999999999</v>
      </c>
      <c r="AE48">
        <f>'IDT-1'!D48</f>
        <v>0</v>
      </c>
      <c r="AF48" s="24"/>
      <c r="AG48">
        <f t="shared" si="2"/>
        <v>25.969439999999999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9.6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0.57999999999999996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12.09</v>
      </c>
      <c r="AB49" s="75">
        <f>-STOA!R49</f>
        <v>0</v>
      </c>
      <c r="AC49">
        <f t="shared" si="0"/>
        <v>0.27104944632768363</v>
      </c>
      <c r="AD49">
        <f t="shared" si="1"/>
        <v>23.498950553672316</v>
      </c>
      <c r="AE49">
        <f>'IDT-1'!D49</f>
        <v>0</v>
      </c>
      <c r="AF49" s="24"/>
      <c r="AG49">
        <f t="shared" si="2"/>
        <v>23.498950553672316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-3.5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9.6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0.57999999999999996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12.18</v>
      </c>
      <c r="AB50" s="75">
        <f>-STOA!R50</f>
        <v>0</v>
      </c>
      <c r="AC50">
        <f t="shared" si="0"/>
        <v>0.27272925907990314</v>
      </c>
      <c r="AD50">
        <f t="shared" si="1"/>
        <v>23.487270740920096</v>
      </c>
      <c r="AE50">
        <f>'IDT-1'!D50</f>
        <v>0</v>
      </c>
      <c r="AF50" s="24"/>
      <c r="AG50">
        <f t="shared" si="2"/>
        <v>23.487270740920096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-3.6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9.6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12.379999999999999</v>
      </c>
      <c r="AB51" s="75">
        <f>-STOA!R51</f>
        <v>0</v>
      </c>
      <c r="AC51">
        <f t="shared" si="0"/>
        <v>0.27116088458434223</v>
      </c>
      <c r="AD51">
        <f t="shared" si="1"/>
        <v>22.908839115415653</v>
      </c>
      <c r="AE51">
        <f>'IDT-1'!D51</f>
        <v>0</v>
      </c>
      <c r="AF51" s="24"/>
      <c r="AG51">
        <f t="shared" si="2"/>
        <v>22.908839115415653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-3.8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9.6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12.57</v>
      </c>
      <c r="AB52" s="75">
        <f>-STOA!R52</f>
        <v>0</v>
      </c>
      <c r="AC52">
        <f t="shared" si="0"/>
        <v>0.27460851008878129</v>
      </c>
      <c r="AD52">
        <f t="shared" si="1"/>
        <v>22.895391489911219</v>
      </c>
      <c r="AE52">
        <f>'IDT-1'!D52</f>
        <v>0</v>
      </c>
      <c r="AF52" s="24"/>
      <c r="AG52">
        <f t="shared" si="2"/>
        <v>22.895391489911219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-4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9.6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12.76</v>
      </c>
      <c r="AB53" s="75">
        <f>-STOA!R53</f>
        <v>0</v>
      </c>
      <c r="AC53">
        <f t="shared" si="0"/>
        <v>0.2851586376109766</v>
      </c>
      <c r="AD53">
        <f t="shared" si="1"/>
        <v>22.074841362389023</v>
      </c>
      <c r="AE53">
        <f>'IDT-1'!D53</f>
        <v>0</v>
      </c>
      <c r="AF53" s="24"/>
      <c r="AG53">
        <f t="shared" si="2"/>
        <v>22.074841362389023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-5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9.6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13.34</v>
      </c>
      <c r="AB54" s="75">
        <f>-STOA!R54</f>
        <v>0</v>
      </c>
      <c r="AC54">
        <f t="shared" si="0"/>
        <v>0.29470170137207424</v>
      </c>
      <c r="AD54">
        <f t="shared" si="1"/>
        <v>22.145298298627925</v>
      </c>
      <c r="AE54">
        <f>'IDT-1'!D54</f>
        <v>0</v>
      </c>
      <c r="AF54" s="24"/>
      <c r="AG54">
        <f t="shared" si="2"/>
        <v>22.145298298627925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-5.5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9.6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0.36002452149036168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13.629999999999999</v>
      </c>
      <c r="AB55" s="75">
        <f>-STOA!R55</f>
        <v>0</v>
      </c>
      <c r="AC55">
        <f t="shared" si="0"/>
        <v>0.30486098092228708</v>
      </c>
      <c r="AD55">
        <f t="shared" si="1"/>
        <v>22.285163540568071</v>
      </c>
      <c r="AE55">
        <f>'IDT-1'!D55</f>
        <v>0</v>
      </c>
      <c r="AF55" s="24"/>
      <c r="AG55">
        <f t="shared" si="2"/>
        <v>22.285163540568071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-6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9.6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0.36002452149036168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14.12</v>
      </c>
      <c r="AB56" s="75">
        <f>-STOA!R56</f>
        <v>0</v>
      </c>
      <c r="AC56">
        <f t="shared" si="0"/>
        <v>0.31361204468338472</v>
      </c>
      <c r="AD56">
        <f t="shared" si="1"/>
        <v>22.266412476806973</v>
      </c>
      <c r="AE56">
        <f>'IDT-1'!D56</f>
        <v>0</v>
      </c>
      <c r="AF56" s="24"/>
      <c r="AG56">
        <f t="shared" si="2"/>
        <v>22.266412476806973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-6.5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9.6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0.36002452149036168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14.6</v>
      </c>
      <c r="AB57" s="75">
        <f>-STOA!R57</f>
        <v>0</v>
      </c>
      <c r="AC57">
        <f t="shared" si="0"/>
        <v>0.33115323596667778</v>
      </c>
      <c r="AD57">
        <f t="shared" si="1"/>
        <v>21.228871285523685</v>
      </c>
      <c r="AE57">
        <f>'IDT-1'!D57</f>
        <v>0</v>
      </c>
      <c r="AF57" s="24"/>
      <c r="AG57">
        <f t="shared" si="2"/>
        <v>21.228871285523685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-8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9.6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0.36002452149036168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14.889999999999999</v>
      </c>
      <c r="AB58" s="75">
        <f>-STOA!R58</f>
        <v>0</v>
      </c>
      <c r="AC58">
        <f t="shared" si="0"/>
        <v>0.33370523596667778</v>
      </c>
      <c r="AD58">
        <f t="shared" si="1"/>
        <v>21.516319285523682</v>
      </c>
      <c r="AE58">
        <f>'IDT-1'!D58</f>
        <v>0</v>
      </c>
      <c r="AF58" s="24"/>
      <c r="AG58">
        <f t="shared" si="2"/>
        <v>21.516319285523682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-8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9.7200000000000006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0.36002452149036168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14.99</v>
      </c>
      <c r="AB59" s="75">
        <f>-STOA!R59</f>
        <v>0</v>
      </c>
      <c r="AC59">
        <f t="shared" si="0"/>
        <v>0.33564123596667778</v>
      </c>
      <c r="AD59">
        <f t="shared" si="1"/>
        <v>21.734383285523684</v>
      </c>
      <c r="AE59">
        <f>'IDT-1'!D59</f>
        <v>0</v>
      </c>
      <c r="AF59" s="24"/>
      <c r="AG59">
        <f t="shared" si="2"/>
        <v>21.734383285523684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-8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9.7200000000000006</v>
      </c>
      <c r="H60">
        <f>PPCL_Spot!R60</f>
        <v>0</v>
      </c>
      <c r="I60">
        <f>Bawana_NG!R60</f>
        <v>5.0000000000000009</v>
      </c>
      <c r="J60">
        <f>Bawana_RLNG!R60</f>
        <v>0</v>
      </c>
      <c r="K60">
        <f>Bawana_Spot!R60</f>
        <v>0.36002452149036168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14.5</v>
      </c>
      <c r="AB60" s="75">
        <f>-STOA!R60</f>
        <v>0</v>
      </c>
      <c r="AC60">
        <f t="shared" si="0"/>
        <v>0.33132923596667779</v>
      </c>
      <c r="AD60">
        <f t="shared" si="1"/>
        <v>21.248695285523688</v>
      </c>
      <c r="AE60">
        <f>'IDT-1'!D60</f>
        <v>0</v>
      </c>
      <c r="AF60" s="24"/>
      <c r="AG60">
        <f t="shared" si="2"/>
        <v>21.248695285523688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-8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9.7200000000000006</v>
      </c>
      <c r="H61">
        <f>PPCL_Spot!R61</f>
        <v>0</v>
      </c>
      <c r="I61">
        <f>Bawana_NG!R61</f>
        <v>5.0000000000000009</v>
      </c>
      <c r="J61">
        <f>Bawana_RLNG!R61</f>
        <v>0</v>
      </c>
      <c r="K61">
        <f>Bawana_Spot!R61</f>
        <v>0.36002452149036168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13.73</v>
      </c>
      <c r="AB61" s="75">
        <f>-STOA!R61</f>
        <v>0</v>
      </c>
      <c r="AC61">
        <f t="shared" si="0"/>
        <v>0.32011417220558014</v>
      </c>
      <c r="AD61">
        <f t="shared" si="1"/>
        <v>20.989910349284781</v>
      </c>
      <c r="AE61">
        <f>'IDT-1'!D61</f>
        <v>0</v>
      </c>
      <c r="AF61" s="24"/>
      <c r="AG61">
        <f t="shared" si="2"/>
        <v>20.989910349284781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-7.5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9.7200000000000006</v>
      </c>
      <c r="H62">
        <f>PPCL_Spot!R62</f>
        <v>0</v>
      </c>
      <c r="I62">
        <f>Bawana_NG!R62</f>
        <v>5.0000000000000009</v>
      </c>
      <c r="J62">
        <f>Bawana_RLNG!R62</f>
        <v>0</v>
      </c>
      <c r="K62">
        <f>Bawana_Spot!R62</f>
        <v>0.36002452149036168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12.57</v>
      </c>
      <c r="AB62" s="75">
        <f>-STOA!R62</f>
        <v>0</v>
      </c>
      <c r="AC62">
        <f t="shared" si="0"/>
        <v>0.30102804468338479</v>
      </c>
      <c r="AD62">
        <f t="shared" si="1"/>
        <v>20.848996476806981</v>
      </c>
      <c r="AE62">
        <f>'IDT-1'!D62</f>
        <v>0</v>
      </c>
      <c r="AF62" s="24"/>
      <c r="AG62">
        <f t="shared" si="2"/>
        <v>20.848996476806981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-6.5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9.7200000000000006</v>
      </c>
      <c r="H63">
        <f>PPCL_Spot!R63</f>
        <v>0</v>
      </c>
      <c r="I63">
        <f>Bawana_NG!R63</f>
        <v>5.0000000000000009</v>
      </c>
      <c r="J63">
        <f>Bawana_RLNG!R63</f>
        <v>0</v>
      </c>
      <c r="K63">
        <f>Bawana_Spot!R63</f>
        <v>0.36002452149036168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12.09</v>
      </c>
      <c r="AB63" s="75">
        <f>-STOA!R63</f>
        <v>0</v>
      </c>
      <c r="AC63">
        <f t="shared" si="0"/>
        <v>0.30568217220558008</v>
      </c>
      <c r="AD63">
        <f t="shared" si="1"/>
        <v>19.364342349284783</v>
      </c>
      <c r="AE63">
        <f>'IDT-1'!D63</f>
        <v>0</v>
      </c>
      <c r="AF63" s="24"/>
      <c r="AG63">
        <f t="shared" si="2"/>
        <v>19.364342349284783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-7.5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9.7200000000000006</v>
      </c>
      <c r="H64">
        <f>PPCL_Spot!R64</f>
        <v>0</v>
      </c>
      <c r="I64">
        <f>Bawana_NG!R64</f>
        <v>5.0000000000000009</v>
      </c>
      <c r="J64">
        <f>Bawana_RLNG!R64</f>
        <v>0</v>
      </c>
      <c r="K64">
        <f>Bawana_Spot!R64</f>
        <v>0.36002452149036168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11.41</v>
      </c>
      <c r="AB64" s="75">
        <f>-STOA!R64</f>
        <v>0</v>
      </c>
      <c r="AC64">
        <f t="shared" si="0"/>
        <v>0.29525910844448244</v>
      </c>
      <c r="AD64">
        <f t="shared" si="1"/>
        <v>19.194765413045879</v>
      </c>
      <c r="AE64">
        <f>'IDT-1'!D64</f>
        <v>0</v>
      </c>
      <c r="AF64" s="24"/>
      <c r="AG64">
        <f t="shared" si="2"/>
        <v>19.194765413045879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-7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9.7200000000000006</v>
      </c>
      <c r="H65">
        <f>PPCL_Spot!R65</f>
        <v>0</v>
      </c>
      <c r="I65">
        <f>Bawana_NG!R65</f>
        <v>5.0000000000000009</v>
      </c>
      <c r="J65">
        <f>Bawana_RLNG!R65</f>
        <v>0</v>
      </c>
      <c r="K65">
        <f>Bawana_Spot!R65</f>
        <v>0.36002452149036168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10.829999999999998</v>
      </c>
      <c r="AB65" s="75">
        <f>-STOA!R65</f>
        <v>0</v>
      </c>
      <c r="AC65">
        <f t="shared" si="0"/>
        <v>0.28127698092228715</v>
      </c>
      <c r="AD65">
        <f t="shared" si="1"/>
        <v>19.628747540568078</v>
      </c>
      <c r="AE65">
        <f>'IDT-1'!D65</f>
        <v>0</v>
      </c>
      <c r="AF65" s="24"/>
      <c r="AG65">
        <f t="shared" si="2"/>
        <v>19.628747540568078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-6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9.7200000000000006</v>
      </c>
      <c r="H66">
        <f>PPCL_Spot!R66</f>
        <v>0</v>
      </c>
      <c r="I66">
        <f>Bawana_NG!R66</f>
        <v>5.0000000000000009</v>
      </c>
      <c r="J66">
        <f>Bawana_RLNG!R66</f>
        <v>0</v>
      </c>
      <c r="K66">
        <f>Bawana_Spot!R66</f>
        <v>0.36002452149036168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10.44</v>
      </c>
      <c r="AB66" s="75">
        <f>-STOA!R66</f>
        <v>0</v>
      </c>
      <c r="AC66">
        <f t="shared" si="0"/>
        <v>0.27784498092228715</v>
      </c>
      <c r="AD66">
        <f t="shared" si="1"/>
        <v>19.242179540568078</v>
      </c>
      <c r="AE66">
        <f>'IDT-1'!D66</f>
        <v>0</v>
      </c>
      <c r="AF66" s="24"/>
      <c r="AG66">
        <f t="shared" si="2"/>
        <v>19.242179540568078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-6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9.7200000000000006</v>
      </c>
      <c r="H67">
        <f>PPCL_Spot!R67</f>
        <v>0</v>
      </c>
      <c r="I67">
        <f>Bawana_NG!R67</f>
        <v>5.0000000000000009</v>
      </c>
      <c r="J67">
        <f>Bawana_RLNG!R67</f>
        <v>0</v>
      </c>
      <c r="K67">
        <f>Bawana_Spot!R67</f>
        <v>2.67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10.399999999999999</v>
      </c>
      <c r="AB67" s="75">
        <f>-STOA!R67</f>
        <v>0</v>
      </c>
      <c r="AC67">
        <f t="shared" si="0"/>
        <v>0.30669889265536726</v>
      </c>
      <c r="AD67">
        <f t="shared" si="1"/>
        <v>20.483301107344634</v>
      </c>
      <c r="AE67">
        <f>'IDT-1'!D67</f>
        <v>0</v>
      </c>
      <c r="AF67" s="24"/>
      <c r="AG67">
        <f t="shared" si="2"/>
        <v>20.483301107344634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-7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9.7200000000000006</v>
      </c>
      <c r="H68">
        <f>PPCL_Spot!R68</f>
        <v>0</v>
      </c>
      <c r="I68">
        <f>Bawana_NG!R68</f>
        <v>5.0000000000000009</v>
      </c>
      <c r="J68">
        <f>Bawana_RLNG!R68</f>
        <v>0</v>
      </c>
      <c r="K68">
        <f>Bawana_Spot!R68</f>
        <v>2.67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10.27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0.30466707990314773</v>
      </c>
      <c r="AD68">
        <f t="shared" ref="AD68:AD98" si="4">SUM(B68:AB68,AI68:AR68)-AC68</f>
        <v>20.455332920096851</v>
      </c>
      <c r="AE68">
        <f>'IDT-1'!D68</f>
        <v>0</v>
      </c>
      <c r="AF68" s="24"/>
      <c r="AG68">
        <f t="shared" ref="AG68:AG98" si="5">SUM(AD68:AF68)</f>
        <v>20.455332920096851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-6.9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9.7200000000000006</v>
      </c>
      <c r="H69">
        <f>PPCL_Spot!R69</f>
        <v>0</v>
      </c>
      <c r="I69">
        <f>Bawana_NG!R69</f>
        <v>5.0000000000000009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9.86</v>
      </c>
      <c r="AB69" s="75">
        <f>-STOA!R69</f>
        <v>0</v>
      </c>
      <c r="AC69">
        <f t="shared" si="3"/>
        <v>0.27312401614205006</v>
      </c>
      <c r="AD69">
        <f t="shared" si="4"/>
        <v>17.906875983857951</v>
      </c>
      <c r="AE69">
        <f>'IDT-1'!D69</f>
        <v>0</v>
      </c>
      <c r="AF69" s="24"/>
      <c r="AG69">
        <f t="shared" si="5"/>
        <v>17.906875983857951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-6.4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9.7200000000000006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9.18</v>
      </c>
      <c r="AB70" s="75">
        <f>-STOA!R70</f>
        <v>0</v>
      </c>
      <c r="AC70">
        <f t="shared" si="3"/>
        <v>0.26270095238095242</v>
      </c>
      <c r="AD70">
        <f t="shared" si="4"/>
        <v>17.737299047619047</v>
      </c>
      <c r="AE70">
        <f>'IDT-1'!D70</f>
        <v>0</v>
      </c>
      <c r="AF70" s="24"/>
      <c r="AG70">
        <f t="shared" si="5"/>
        <v>17.737299047619047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-5.9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9.7200000000000006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8.17</v>
      </c>
      <c r="AB71" s="75">
        <f>-STOA!R71</f>
        <v>0</v>
      </c>
      <c r="AC71">
        <f t="shared" si="3"/>
        <v>0.24404701210653756</v>
      </c>
      <c r="AD71">
        <f t="shared" si="4"/>
        <v>17.845952987893462</v>
      </c>
      <c r="AE71">
        <f>'IDT-1'!D71</f>
        <v>0</v>
      </c>
      <c r="AF71" s="24"/>
      <c r="AG71">
        <f t="shared" si="5"/>
        <v>17.845952987893462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-4.8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9.7200000000000006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7.83</v>
      </c>
      <c r="AB72" s="75">
        <f>-STOA!R72</f>
        <v>0</v>
      </c>
      <c r="AC72">
        <f t="shared" si="3"/>
        <v>0.23927938660209852</v>
      </c>
      <c r="AD72">
        <f t="shared" si="4"/>
        <v>17.710720613397903</v>
      </c>
      <c r="AE72">
        <f>'IDT-1'!D72</f>
        <v>0</v>
      </c>
      <c r="AF72" s="24"/>
      <c r="AG72">
        <f t="shared" si="5"/>
        <v>17.710720613397903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-4.5999999999999996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9.7200000000000006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7.5699999999999994</v>
      </c>
      <c r="AB73" s="75">
        <f>-STOA!R73</f>
        <v>0</v>
      </c>
      <c r="AC73">
        <f t="shared" si="3"/>
        <v>0.22278638256658595</v>
      </c>
      <c r="AD73">
        <f t="shared" si="4"/>
        <v>19.067213617433413</v>
      </c>
      <c r="AE73">
        <f>'IDT-1'!D73</f>
        <v>0</v>
      </c>
      <c r="AF73" s="24"/>
      <c r="AG73">
        <f t="shared" si="5"/>
        <v>19.067213617433413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-3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9.7200000000000006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7.21</v>
      </c>
      <c r="AB74" s="75">
        <f>-STOA!R74</f>
        <v>0</v>
      </c>
      <c r="AC74">
        <f t="shared" si="3"/>
        <v>0.21695494430992737</v>
      </c>
      <c r="AD74">
        <f t="shared" si="4"/>
        <v>19.013045055690075</v>
      </c>
      <c r="AE74">
        <f>'IDT-1'!D74</f>
        <v>0</v>
      </c>
      <c r="AF74" s="24"/>
      <c r="AG74">
        <f t="shared" si="5"/>
        <v>19.013045055690075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-2.7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9.7200000000000006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2.5301979500821528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6.9499999999999993</v>
      </c>
      <c r="AB75" s="75">
        <f>-STOA!R75</f>
        <v>0</v>
      </c>
      <c r="AC75">
        <f t="shared" si="3"/>
        <v>0.23515706076621126</v>
      </c>
      <c r="AD75">
        <f t="shared" si="4"/>
        <v>21.46504088931594</v>
      </c>
      <c r="AE75">
        <f>'IDT-1'!D75</f>
        <v>0</v>
      </c>
      <c r="AF75" s="24"/>
      <c r="AG75">
        <f t="shared" si="5"/>
        <v>21.46504088931594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-2.5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9.7200000000000006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2.5301979500821528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6.77</v>
      </c>
      <c r="AB76" s="75">
        <f>-STOA!R76</f>
        <v>0</v>
      </c>
      <c r="AC76">
        <f t="shared" si="3"/>
        <v>0.22913399700511358</v>
      </c>
      <c r="AD76">
        <f t="shared" si="4"/>
        <v>21.791063953077039</v>
      </c>
      <c r="AE76">
        <f>'IDT-1'!D76</f>
        <v>0</v>
      </c>
      <c r="AF76" s="24"/>
      <c r="AG76">
        <f t="shared" si="5"/>
        <v>21.791063953077039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-2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9.7200000000000006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1.45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6.77</v>
      </c>
      <c r="AB77" s="75">
        <f>-STOA!R77</f>
        <v>0</v>
      </c>
      <c r="AC77">
        <f t="shared" si="3"/>
        <v>0.21962825504439065</v>
      </c>
      <c r="AD77">
        <f t="shared" si="4"/>
        <v>20.72037174495561</v>
      </c>
      <c r="AE77">
        <f>'IDT-1'!D77</f>
        <v>0</v>
      </c>
      <c r="AF77" s="24"/>
      <c r="AG77">
        <f t="shared" si="5"/>
        <v>20.72037174495561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-2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9.7200000000000006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1.45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6.77</v>
      </c>
      <c r="AB78" s="75">
        <f>-STOA!R78</f>
        <v>0</v>
      </c>
      <c r="AC78">
        <f t="shared" si="3"/>
        <v>0.21962825504439065</v>
      </c>
      <c r="AD78">
        <f t="shared" si="4"/>
        <v>20.72037174495561</v>
      </c>
      <c r="AE78">
        <f>'IDT-1'!D78</f>
        <v>0</v>
      </c>
      <c r="AF78" s="24"/>
      <c r="AG78">
        <f t="shared" si="5"/>
        <v>20.72037174495561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-2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9.7200000000000006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6.77</v>
      </c>
      <c r="AB79" s="75">
        <f>-STOA!R79</f>
        <v>0</v>
      </c>
      <c r="AC79">
        <f t="shared" si="3"/>
        <v>0.19799012752219536</v>
      </c>
      <c r="AD79">
        <f t="shared" si="4"/>
        <v>20.292009872477806</v>
      </c>
      <c r="AE79">
        <f>'IDT-1'!D79</f>
        <v>0</v>
      </c>
      <c r="AF79" s="24"/>
      <c r="AG79">
        <f t="shared" si="5"/>
        <v>20.292009872477806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-1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9.7200000000000006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6.77</v>
      </c>
      <c r="AB80" s="75">
        <f>-STOA!R80</f>
        <v>0</v>
      </c>
      <c r="AC80">
        <f t="shared" si="3"/>
        <v>0.19799012752219536</v>
      </c>
      <c r="AD80">
        <f t="shared" si="4"/>
        <v>20.292009872477806</v>
      </c>
      <c r="AE80">
        <f>'IDT-1'!D80</f>
        <v>0</v>
      </c>
      <c r="AF80" s="24"/>
      <c r="AG80">
        <f t="shared" si="5"/>
        <v>20.292009872477806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-1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9.7200000000000006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6.77</v>
      </c>
      <c r="AB81" s="75">
        <f>-STOA!R81</f>
        <v>0</v>
      </c>
      <c r="AC81">
        <f t="shared" si="3"/>
        <v>0.18911200000000003</v>
      </c>
      <c r="AD81">
        <f t="shared" si="4"/>
        <v>21.300888</v>
      </c>
      <c r="AE81">
        <f>'IDT-1'!D81</f>
        <v>0</v>
      </c>
      <c r="AF81" s="24"/>
      <c r="AG81">
        <f t="shared" si="5"/>
        <v>21.300888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9.7200000000000006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6.77</v>
      </c>
      <c r="AB82" s="75">
        <f>-STOA!R82</f>
        <v>0</v>
      </c>
      <c r="AC82">
        <f t="shared" si="3"/>
        <v>0.18911200000000003</v>
      </c>
      <c r="AD82">
        <f t="shared" si="4"/>
        <v>21.300888</v>
      </c>
      <c r="AE82">
        <f>'IDT-1'!D82</f>
        <v>0</v>
      </c>
      <c r="AF82" s="24"/>
      <c r="AG82">
        <f t="shared" si="5"/>
        <v>21.300888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9.7200000000000006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6.77</v>
      </c>
      <c r="AB83" s="75">
        <f>-STOA!R83</f>
        <v>0</v>
      </c>
      <c r="AC83">
        <f t="shared" si="3"/>
        <v>0.20686825504439066</v>
      </c>
      <c r="AD83">
        <f t="shared" si="4"/>
        <v>19.283131744955611</v>
      </c>
      <c r="AE83">
        <f>'IDT-1'!D83</f>
        <v>0</v>
      </c>
      <c r="AF83" s="24"/>
      <c r="AG83">
        <f t="shared" si="5"/>
        <v>19.283131744955611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-2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9.7200000000000006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6.77</v>
      </c>
      <c r="AB84" s="75">
        <f>-STOA!R84</f>
        <v>0</v>
      </c>
      <c r="AC84">
        <f t="shared" si="3"/>
        <v>0.20686825504439066</v>
      </c>
      <c r="AD84">
        <f t="shared" si="4"/>
        <v>19.283131744955611</v>
      </c>
      <c r="AE84">
        <f>'IDT-1'!D84</f>
        <v>0</v>
      </c>
      <c r="AF84" s="24"/>
      <c r="AG84">
        <f t="shared" si="5"/>
        <v>19.283131744955611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-2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9.7200000000000006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6.77</v>
      </c>
      <c r="AB85" s="75">
        <f>-STOA!R85</f>
        <v>0</v>
      </c>
      <c r="AC85">
        <f t="shared" si="3"/>
        <v>0.20686825504439066</v>
      </c>
      <c r="AD85">
        <f t="shared" si="4"/>
        <v>19.283131744955611</v>
      </c>
      <c r="AE85">
        <f>'IDT-1'!D85</f>
        <v>0</v>
      </c>
      <c r="AF85" s="24"/>
      <c r="AG85">
        <f t="shared" si="5"/>
        <v>19.283131744955611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-2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9.7200000000000006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6.77</v>
      </c>
      <c r="AB86" s="75">
        <f>-STOA!R86</f>
        <v>0</v>
      </c>
      <c r="AC86">
        <f t="shared" si="3"/>
        <v>0.20686825504439066</v>
      </c>
      <c r="AD86">
        <f t="shared" si="4"/>
        <v>19.283131744955611</v>
      </c>
      <c r="AE86">
        <f>'IDT-1'!D86</f>
        <v>0</v>
      </c>
      <c r="AF86" s="24"/>
      <c r="AG86">
        <f t="shared" si="5"/>
        <v>19.283131744955611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-2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9.7200000000000006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6.77</v>
      </c>
      <c r="AB87" s="75">
        <f>-STOA!R87</f>
        <v>0</v>
      </c>
      <c r="AC87">
        <f t="shared" si="3"/>
        <v>0.21574638256658599</v>
      </c>
      <c r="AD87">
        <f t="shared" si="4"/>
        <v>18.274253617433416</v>
      </c>
      <c r="AE87">
        <f>'IDT-1'!D87</f>
        <v>0</v>
      </c>
      <c r="AF87" s="24"/>
      <c r="AG87">
        <f t="shared" si="5"/>
        <v>18.274253617433416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-3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9.7200000000000006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6.77</v>
      </c>
      <c r="AB88" s="75">
        <f>-STOA!R88</f>
        <v>0</v>
      </c>
      <c r="AC88">
        <f t="shared" si="3"/>
        <v>0.21574638256658599</v>
      </c>
      <c r="AD88">
        <f t="shared" si="4"/>
        <v>18.274253617433416</v>
      </c>
      <c r="AE88">
        <f>'IDT-1'!D88</f>
        <v>0</v>
      </c>
      <c r="AF88" s="24"/>
      <c r="AG88">
        <f t="shared" si="5"/>
        <v>18.274253617433416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-3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9.7200000000000006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6.77</v>
      </c>
      <c r="AB89" s="75">
        <f>-STOA!R89</f>
        <v>0</v>
      </c>
      <c r="AC89">
        <f t="shared" si="3"/>
        <v>0.22462451008878132</v>
      </c>
      <c r="AD89">
        <f t="shared" si="4"/>
        <v>17.265375489911222</v>
      </c>
      <c r="AE89">
        <f>'IDT-1'!D89</f>
        <v>0</v>
      </c>
      <c r="AF89" s="24"/>
      <c r="AG89">
        <f t="shared" si="5"/>
        <v>17.265375489911222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-4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9.7200000000000006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6.77</v>
      </c>
      <c r="AB90" s="75">
        <f>-STOA!R90</f>
        <v>0</v>
      </c>
      <c r="AC90">
        <f t="shared" si="3"/>
        <v>0.22462451008878132</v>
      </c>
      <c r="AD90">
        <f t="shared" si="4"/>
        <v>17.265375489911222</v>
      </c>
      <c r="AE90">
        <f>'IDT-1'!D90</f>
        <v>0</v>
      </c>
      <c r="AF90" s="24"/>
      <c r="AG90">
        <f t="shared" si="5"/>
        <v>17.265375489911222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-4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9.7200000000000006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6.77</v>
      </c>
      <c r="AB91" s="75">
        <f>-STOA!R91</f>
        <v>0</v>
      </c>
      <c r="AC91">
        <f t="shared" si="3"/>
        <v>0.25125889265536727</v>
      </c>
      <c r="AD91">
        <f t="shared" si="4"/>
        <v>14.238741107344635</v>
      </c>
      <c r="AE91">
        <f>'IDT-1'!D91</f>
        <v>0</v>
      </c>
      <c r="AF91" s="24"/>
      <c r="AG91">
        <f t="shared" si="5"/>
        <v>14.238741107344635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-7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9.7200000000000006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6.77</v>
      </c>
      <c r="AB92" s="75">
        <f>-STOA!R92</f>
        <v>0</v>
      </c>
      <c r="AC92">
        <f t="shared" si="3"/>
        <v>0.25125889265536727</v>
      </c>
      <c r="AD92">
        <f t="shared" si="4"/>
        <v>14.238741107344635</v>
      </c>
      <c r="AE92">
        <f>'IDT-1'!D92</f>
        <v>0</v>
      </c>
      <c r="AF92" s="24"/>
      <c r="AG92">
        <f t="shared" si="5"/>
        <v>14.238741107344635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-7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9.7200000000000006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6.77</v>
      </c>
      <c r="AB93" s="75">
        <f>-STOA!R93</f>
        <v>0</v>
      </c>
      <c r="AC93">
        <f t="shared" si="3"/>
        <v>0.26013702017756257</v>
      </c>
      <c r="AD93">
        <f t="shared" si="4"/>
        <v>13.229862979822439</v>
      </c>
      <c r="AE93">
        <f>'IDT-1'!D93</f>
        <v>0</v>
      </c>
      <c r="AF93" s="24"/>
      <c r="AG93">
        <f t="shared" si="5"/>
        <v>13.229862979822439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-8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9.7200000000000006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6.77</v>
      </c>
      <c r="AB94" s="75">
        <f>-STOA!R94</f>
        <v>0</v>
      </c>
      <c r="AC94">
        <f t="shared" si="3"/>
        <v>0.26013702017756257</v>
      </c>
      <c r="AD94">
        <f t="shared" si="4"/>
        <v>13.229862979822439</v>
      </c>
      <c r="AE94">
        <f>'IDT-1'!D94</f>
        <v>0</v>
      </c>
      <c r="AF94" s="24"/>
      <c r="AG94">
        <f t="shared" si="5"/>
        <v>13.229862979822439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-8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9.6</v>
      </c>
      <c r="H95">
        <f>PPCL_Spot!R95</f>
        <v>0</v>
      </c>
      <c r="I95">
        <f>Bawana_NG!R95</f>
        <v>5.0000000000000009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6.77</v>
      </c>
      <c r="AB95" s="75">
        <f>-STOA!R95</f>
        <v>0</v>
      </c>
      <c r="AC95">
        <f t="shared" si="3"/>
        <v>0.25908102017756257</v>
      </c>
      <c r="AD95">
        <f t="shared" si="4"/>
        <v>13.110918979822438</v>
      </c>
      <c r="AE95">
        <f>'IDT-1'!D95</f>
        <v>0</v>
      </c>
      <c r="AF95" s="24"/>
      <c r="AG95">
        <f t="shared" si="5"/>
        <v>13.110918979822438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-8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9.6</v>
      </c>
      <c r="H96">
        <f>PPCL_Spot!R96</f>
        <v>0</v>
      </c>
      <c r="I96">
        <f>Bawana_NG!R96</f>
        <v>5.0000000000000009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6.77</v>
      </c>
      <c r="AB96" s="75">
        <f>-STOA!R96</f>
        <v>0</v>
      </c>
      <c r="AC96">
        <f t="shared" si="3"/>
        <v>0.26795914769975793</v>
      </c>
      <c r="AD96">
        <f t="shared" si="4"/>
        <v>12.102040852300243</v>
      </c>
      <c r="AE96">
        <f>'IDT-1'!D96</f>
        <v>0</v>
      </c>
      <c r="AF96" s="24"/>
      <c r="AG96">
        <f t="shared" si="5"/>
        <v>12.102040852300243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-9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9.6</v>
      </c>
      <c r="H97">
        <f>PPCL_Spot!R97</f>
        <v>0</v>
      </c>
      <c r="I97">
        <f>Bawana_NG!R97</f>
        <v>5.0000000000000009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6.77</v>
      </c>
      <c r="AB97" s="75">
        <f>-STOA!R97</f>
        <v>0</v>
      </c>
      <c r="AC97">
        <f t="shared" si="3"/>
        <v>0.26795914769975793</v>
      </c>
      <c r="AD97">
        <f t="shared" si="4"/>
        <v>12.102040852300243</v>
      </c>
      <c r="AE97">
        <f>'IDT-1'!D97</f>
        <v>0</v>
      </c>
      <c r="AF97" s="24"/>
      <c r="AG97">
        <f t="shared" si="5"/>
        <v>12.102040852300243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-9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9.6</v>
      </c>
      <c r="H98">
        <f>PPCL_Spot!R98</f>
        <v>0</v>
      </c>
      <c r="I98">
        <f>Bawana_NG!R98</f>
        <v>5.0000000000000009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6.77</v>
      </c>
      <c r="AB98" s="75">
        <f>-STOA!R98</f>
        <v>0</v>
      </c>
      <c r="AC98">
        <f t="shared" si="3"/>
        <v>0.26795914769975793</v>
      </c>
      <c r="AD98">
        <f t="shared" si="4"/>
        <v>12.102040852300243</v>
      </c>
      <c r="AE98">
        <f>'IDT-1'!D98</f>
        <v>0</v>
      </c>
      <c r="AF98" s="24"/>
      <c r="AG98">
        <f t="shared" si="5"/>
        <v>12.102040852300243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-9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0.23279957404778107</v>
      </c>
      <c r="H99">
        <f t="shared" si="6"/>
        <v>0</v>
      </c>
      <c r="I99">
        <f t="shared" si="6"/>
        <v>0.12</v>
      </c>
      <c r="J99">
        <f t="shared" si="6"/>
        <v>0</v>
      </c>
      <c r="K99">
        <f t="shared" si="6"/>
        <v>4.6951725395121607E-3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0.20930249999999992</v>
      </c>
      <c r="AB99" s="75">
        <f t="shared" si="6"/>
        <v>0</v>
      </c>
      <c r="AC99">
        <f t="shared" si="6"/>
        <v>6.0764588514855321E-3</v>
      </c>
      <c r="AD99">
        <f t="shared" si="6"/>
        <v>0.44527328773580743</v>
      </c>
      <c r="AE99">
        <f t="shared" ref="AE99:AR99" si="7">SUM(AE3:AE98)/4000</f>
        <v>0</v>
      </c>
      <c r="AG99">
        <f t="shared" si="7"/>
        <v>0.44527328773580743</v>
      </c>
      <c r="AI99">
        <f t="shared" si="7"/>
        <v>0</v>
      </c>
      <c r="AJ99">
        <f t="shared" si="7"/>
        <v>0</v>
      </c>
      <c r="AK99">
        <f t="shared" si="7"/>
        <v>3.6025000000000002E-3</v>
      </c>
      <c r="AL99">
        <f t="shared" si="7"/>
        <v>-0.11904999999999999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45216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19.330005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1.54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0.20275204399999999</v>
      </c>
      <c r="AD3">
        <f>SUM(B3:AB3,AI3:AR3)-AC3</f>
        <v>22.837252956</v>
      </c>
      <c r="AE3">
        <v>0</v>
      </c>
      <c r="AF3" s="24"/>
      <c r="AG3">
        <f>SUM(AD3:AF3)</f>
        <v>22.837252956</v>
      </c>
      <c r="AI3" s="34">
        <f>PXIL!M3</f>
        <v>0</v>
      </c>
      <c r="AJ3" s="34">
        <f>PXIL!S3</f>
        <v>0</v>
      </c>
      <c r="AK3" s="34">
        <f>RTM_IEX!M3</f>
        <v>2.0299999999999998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0.14000000000000001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19.330005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0.09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0.17265604400000001</v>
      </c>
      <c r="AD4">
        <f t="shared" ref="AD4:AD67" si="1">SUM(B4:AB4,AI4:AR4)-AC4</f>
        <v>19.447348956000003</v>
      </c>
      <c r="AE4">
        <v>0</v>
      </c>
      <c r="AF4" s="24"/>
      <c r="AG4">
        <f t="shared" ref="AG4:AG67" si="2">SUM(AD4:AF4)</f>
        <v>19.447348956000003</v>
      </c>
      <c r="AI4" s="34">
        <f>PXIL!M4</f>
        <v>0</v>
      </c>
      <c r="AJ4" s="34">
        <f>PXIL!S4</f>
        <v>0</v>
      </c>
      <c r="AK4" s="34">
        <f>RTM_IEX!M4</f>
        <v>0.19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0.01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18.62379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0.16388935200000002</v>
      </c>
      <c r="AD5">
        <f t="shared" si="1"/>
        <v>18.459900647999998</v>
      </c>
      <c r="AE5">
        <v>0</v>
      </c>
      <c r="AF5" s="24"/>
      <c r="AG5">
        <f t="shared" si="2"/>
        <v>18.459900647999998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16.604217999999999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0.1461171184</v>
      </c>
      <c r="AD6">
        <f t="shared" si="1"/>
        <v>16.4581008816</v>
      </c>
      <c r="AE6">
        <v>0</v>
      </c>
      <c r="AF6" s="24"/>
      <c r="AG6">
        <f t="shared" si="2"/>
        <v>16.4581008816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15.899012000000001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0.13991130560000001</v>
      </c>
      <c r="AD7">
        <f t="shared" si="1"/>
        <v>15.759100694400001</v>
      </c>
      <c r="AE7">
        <v>0</v>
      </c>
      <c r="AF7" s="24"/>
      <c r="AG7">
        <f t="shared" si="2"/>
        <v>15.759100694400001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13.539246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0.11914536480000001</v>
      </c>
      <c r="AD8">
        <f t="shared" si="1"/>
        <v>13.420100635200001</v>
      </c>
      <c r="AE8">
        <v>0</v>
      </c>
      <c r="AF8" s="24"/>
      <c r="AG8">
        <f t="shared" si="2"/>
        <v>13.420100635200001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12.642555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0.111254484</v>
      </c>
      <c r="AD9">
        <f t="shared" si="1"/>
        <v>12.531300516</v>
      </c>
      <c r="AE9">
        <v>0</v>
      </c>
      <c r="AF9" s="24"/>
      <c r="AG9">
        <f t="shared" si="2"/>
        <v>12.531300516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13.074757999999999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0.1150578704</v>
      </c>
      <c r="AD10">
        <f t="shared" si="1"/>
        <v>12.9597001296</v>
      </c>
      <c r="AE10">
        <v>0</v>
      </c>
      <c r="AF10" s="24"/>
      <c r="AG10">
        <f t="shared" si="2"/>
        <v>12.9597001296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14.213277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0.12507683760000002</v>
      </c>
      <c r="AD11">
        <f t="shared" si="1"/>
        <v>14.0882001624</v>
      </c>
      <c r="AE11">
        <v>0</v>
      </c>
      <c r="AF11" s="24"/>
      <c r="AG11">
        <f t="shared" si="2"/>
        <v>14.0882001624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14.279662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0.1256610256</v>
      </c>
      <c r="AD12">
        <f t="shared" si="1"/>
        <v>14.154000974400001</v>
      </c>
      <c r="AE12">
        <v>0</v>
      </c>
      <c r="AF12" s="24"/>
      <c r="AG12">
        <f t="shared" si="2"/>
        <v>14.154000974400001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13.686541999999999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0.12044156960000001</v>
      </c>
      <c r="AD13">
        <f t="shared" si="1"/>
        <v>13.566100430399999</v>
      </c>
      <c r="AE13">
        <v>0</v>
      </c>
      <c r="AF13" s="24"/>
      <c r="AG13">
        <f t="shared" si="2"/>
        <v>13.566100430399999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15.661118999999999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0.13781784720000001</v>
      </c>
      <c r="AD14">
        <f t="shared" si="1"/>
        <v>15.523301152799998</v>
      </c>
      <c r="AE14">
        <v>0</v>
      </c>
      <c r="AF14" s="24"/>
      <c r="AG14">
        <f t="shared" si="2"/>
        <v>15.523301152799998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16.890134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0.14863317920000002</v>
      </c>
      <c r="AD15">
        <f t="shared" si="1"/>
        <v>16.741500820799999</v>
      </c>
      <c r="AE15">
        <v>0</v>
      </c>
      <c r="AF15" s="24"/>
      <c r="AG15">
        <f t="shared" si="2"/>
        <v>16.741500820799999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15.040960999999999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0.1323604568</v>
      </c>
      <c r="AD16">
        <f t="shared" si="1"/>
        <v>14.908600543199999</v>
      </c>
      <c r="AE16">
        <v>0</v>
      </c>
      <c r="AF16" s="24"/>
      <c r="AG16">
        <f t="shared" si="2"/>
        <v>14.908600543199999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19.330005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0.39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0.17353604400000003</v>
      </c>
      <c r="AD17">
        <f t="shared" si="1"/>
        <v>19.546468956000002</v>
      </c>
      <c r="AE17">
        <v>0</v>
      </c>
      <c r="AF17" s="24"/>
      <c r="AG17">
        <f t="shared" si="2"/>
        <v>19.546468956000002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17.313258000000001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0.15235667040000003</v>
      </c>
      <c r="AD18">
        <f t="shared" si="1"/>
        <v>17.160901329600001</v>
      </c>
      <c r="AE18">
        <v>0</v>
      </c>
      <c r="AF18" s="24"/>
      <c r="AG18">
        <f t="shared" si="2"/>
        <v>17.160901329600001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18.459343000000001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0.1624422184</v>
      </c>
      <c r="AD19">
        <f t="shared" si="1"/>
        <v>18.296900781600002</v>
      </c>
      <c r="AE19">
        <v>0</v>
      </c>
      <c r="AF19" s="24"/>
      <c r="AG19">
        <f t="shared" si="2"/>
        <v>18.296900781600002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19.330005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3.96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0.20495204400000003</v>
      </c>
      <c r="AD20">
        <f t="shared" si="1"/>
        <v>23.085052956000002</v>
      </c>
      <c r="AE20">
        <v>0</v>
      </c>
      <c r="AF20" s="24"/>
      <c r="AG20">
        <f t="shared" si="2"/>
        <v>23.085052956000002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19.330005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2.88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0.19544804400000002</v>
      </c>
      <c r="AD21">
        <f t="shared" si="1"/>
        <v>22.014556956</v>
      </c>
      <c r="AE21">
        <v>0</v>
      </c>
      <c r="AF21" s="24"/>
      <c r="AG21">
        <f t="shared" si="2"/>
        <v>22.014556956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19.330005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2.44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0.19245604400000002</v>
      </c>
      <c r="AD22">
        <f t="shared" si="1"/>
        <v>21.677548956000003</v>
      </c>
      <c r="AE22">
        <v>0</v>
      </c>
      <c r="AF22" s="24"/>
      <c r="AG22">
        <f t="shared" si="2"/>
        <v>21.677548956000003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19.330005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4.12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0.21234404400000001</v>
      </c>
      <c r="AD23">
        <f t="shared" si="1"/>
        <v>23.917660955999999</v>
      </c>
      <c r="AE23">
        <v>0</v>
      </c>
      <c r="AF23" s="24"/>
      <c r="AG23">
        <f t="shared" si="2"/>
        <v>23.917660955999999</v>
      </c>
      <c r="AI23" s="34">
        <f>PXIL!M23</f>
        <v>0</v>
      </c>
      <c r="AJ23" s="34">
        <f>PXIL!S23</f>
        <v>0</v>
      </c>
      <c r="AK23" s="34">
        <f>RTM_IEX!M23</f>
        <v>0.68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19.330005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2.4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0.211728044</v>
      </c>
      <c r="AD24">
        <f t="shared" si="1"/>
        <v>23.848276955999996</v>
      </c>
      <c r="AE24">
        <v>0</v>
      </c>
      <c r="AF24" s="24"/>
      <c r="AG24">
        <f t="shared" si="2"/>
        <v>23.848276955999996</v>
      </c>
      <c r="AI24" s="34">
        <f>PXIL!M24</f>
        <v>0</v>
      </c>
      <c r="AJ24" s="34">
        <f>PXIL!S24</f>
        <v>0</v>
      </c>
      <c r="AK24" s="34">
        <f>RTM_IEX!M24</f>
        <v>0.77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1.56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19.330005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2.21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0.21260804400000002</v>
      </c>
      <c r="AD25">
        <f t="shared" si="1"/>
        <v>23.947396956000002</v>
      </c>
      <c r="AE25">
        <v>0</v>
      </c>
      <c r="AF25" s="24"/>
      <c r="AG25">
        <f t="shared" si="2"/>
        <v>23.947396956000002</v>
      </c>
      <c r="AI25" s="34">
        <f>PXIL!M25</f>
        <v>0</v>
      </c>
      <c r="AJ25" s="34">
        <f>PXIL!S25</f>
        <v>0</v>
      </c>
      <c r="AK25" s="34">
        <f>RTM_IEX!M25</f>
        <v>1.64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0.98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19.330005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2.12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0.21199204400000002</v>
      </c>
      <c r="AD26">
        <f t="shared" si="1"/>
        <v>23.878012956000003</v>
      </c>
      <c r="AE26">
        <v>0</v>
      </c>
      <c r="AF26" s="24"/>
      <c r="AG26">
        <f t="shared" si="2"/>
        <v>23.878012956000003</v>
      </c>
      <c r="AI26" s="34">
        <f>PXIL!M26</f>
        <v>0</v>
      </c>
      <c r="AJ26" s="34">
        <f>PXIL!S26</f>
        <v>0</v>
      </c>
      <c r="AK26" s="34">
        <f>RTM_IEX!M26</f>
        <v>1.64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1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19.330005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2.46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0.212168044</v>
      </c>
      <c r="AD27">
        <f t="shared" si="1"/>
        <v>23.897836956000003</v>
      </c>
      <c r="AE27">
        <v>0</v>
      </c>
      <c r="AF27" s="24"/>
      <c r="AG27">
        <f t="shared" si="2"/>
        <v>23.897836956000003</v>
      </c>
      <c r="AI27" s="34">
        <f>PXIL!M27</f>
        <v>0</v>
      </c>
      <c r="AJ27" s="34">
        <f>PXIL!S27</f>
        <v>0</v>
      </c>
      <c r="AK27" s="34">
        <f>RTM_IEX!M27</f>
        <v>1.35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0.97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19.330005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1.94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0.21234404400000001</v>
      </c>
      <c r="AD28">
        <f t="shared" si="1"/>
        <v>23.917660955999999</v>
      </c>
      <c r="AE28">
        <v>0</v>
      </c>
      <c r="AF28" s="24"/>
      <c r="AG28">
        <f t="shared" si="2"/>
        <v>23.917660955999999</v>
      </c>
      <c r="AI28" s="34">
        <f>PXIL!M28</f>
        <v>0</v>
      </c>
      <c r="AJ28" s="34">
        <f>PXIL!S28</f>
        <v>0</v>
      </c>
      <c r="AK28" s="34">
        <f>RTM_IEX!M28</f>
        <v>1.93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0.93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19.330005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0.21252004400000002</v>
      </c>
      <c r="AD29">
        <f t="shared" si="1"/>
        <v>23.937484955999999</v>
      </c>
      <c r="AE29">
        <v>0</v>
      </c>
      <c r="AF29" s="24"/>
      <c r="AG29">
        <f t="shared" si="2"/>
        <v>23.937484955999999</v>
      </c>
      <c r="AI29" s="34">
        <f>PXIL!M29</f>
        <v>0</v>
      </c>
      <c r="AJ29" s="34">
        <f>PXIL!S29</f>
        <v>0</v>
      </c>
      <c r="AK29" s="34">
        <f>RTM_IEX!M29</f>
        <v>2.3199999999999998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0.9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19.330005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1.55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0.21216804400000003</v>
      </c>
      <c r="AD30">
        <f t="shared" si="1"/>
        <v>23.897836956000003</v>
      </c>
      <c r="AE30">
        <v>0</v>
      </c>
      <c r="AF30" s="24"/>
      <c r="AG30">
        <f t="shared" si="2"/>
        <v>23.897836956000003</v>
      </c>
      <c r="AI30" s="34">
        <f>PXIL!M30</f>
        <v>0</v>
      </c>
      <c r="AJ30" s="34">
        <f>PXIL!S30</f>
        <v>0</v>
      </c>
      <c r="AK30" s="34">
        <f>RTM_IEX!M30</f>
        <v>2.3199999999999998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0.91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19.330005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1.67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0.21243204400000004</v>
      </c>
      <c r="AD31">
        <f t="shared" si="1"/>
        <v>23.927572956000002</v>
      </c>
      <c r="AE31">
        <v>0</v>
      </c>
      <c r="AF31" s="24"/>
      <c r="AG31">
        <f t="shared" si="2"/>
        <v>23.927572956000002</v>
      </c>
      <c r="AI31" s="34">
        <f>PXIL!M31</f>
        <v>0</v>
      </c>
      <c r="AJ31" s="34">
        <f>PXIL!S31</f>
        <v>0</v>
      </c>
      <c r="AK31" s="34">
        <f>RTM_IEX!M31</f>
        <v>2.12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1.02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19.330005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1.75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0.21190404400000001</v>
      </c>
      <c r="AD32">
        <f t="shared" si="1"/>
        <v>23.868100955999999</v>
      </c>
      <c r="AE32">
        <v>0</v>
      </c>
      <c r="AF32" s="24"/>
      <c r="AG32">
        <f t="shared" si="2"/>
        <v>23.868100955999999</v>
      </c>
      <c r="AI32" s="34">
        <f>PXIL!M32</f>
        <v>0</v>
      </c>
      <c r="AJ32" s="34">
        <f>PXIL!S32</f>
        <v>0</v>
      </c>
      <c r="AK32" s="34">
        <f>RTM_IEX!M32</f>
        <v>1.93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1.07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19.330005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0.63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0.18568004400000002</v>
      </c>
      <c r="AD33">
        <f t="shared" si="1"/>
        <v>20.914324955999994</v>
      </c>
      <c r="AE33">
        <v>0</v>
      </c>
      <c r="AF33" s="24"/>
      <c r="AG33">
        <f t="shared" si="2"/>
        <v>20.914324955999994</v>
      </c>
      <c r="AI33" s="34">
        <f>PXIL!M33</f>
        <v>0</v>
      </c>
      <c r="AJ33" s="34">
        <f>PXIL!S33</f>
        <v>0</v>
      </c>
      <c r="AK33" s="34">
        <f>RTM_IEX!M33</f>
        <v>0.57999999999999996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0.56000000000000005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19.330005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0.85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0.18876004400000002</v>
      </c>
      <c r="AD34">
        <f t="shared" si="1"/>
        <v>21.261244956000002</v>
      </c>
      <c r="AE34">
        <v>0</v>
      </c>
      <c r="AF34" s="24"/>
      <c r="AG34">
        <f t="shared" si="2"/>
        <v>21.261244956000002</v>
      </c>
      <c r="AI34" s="34">
        <f>PXIL!M34</f>
        <v>0</v>
      </c>
      <c r="AJ34" s="34">
        <f>PXIL!S34</f>
        <v>0</v>
      </c>
      <c r="AK34" s="34">
        <f>RTM_IEX!M34</f>
        <v>0.57999999999999996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0.69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19.330005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1.86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0.21252004400000002</v>
      </c>
      <c r="AD35">
        <f t="shared" si="1"/>
        <v>23.937484955999999</v>
      </c>
      <c r="AE35">
        <v>0</v>
      </c>
      <c r="AF35" s="24"/>
      <c r="AG35">
        <f t="shared" si="2"/>
        <v>23.937484955999999</v>
      </c>
      <c r="AI35" s="34">
        <f>PXIL!M35</f>
        <v>0</v>
      </c>
      <c r="AJ35" s="34">
        <f>PXIL!S35</f>
        <v>0</v>
      </c>
      <c r="AK35" s="34">
        <f>RTM_IEX!M35</f>
        <v>0.39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2.57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19.330005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4.32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0.21234404400000001</v>
      </c>
      <c r="AD36">
        <f t="shared" si="1"/>
        <v>23.917660955999999</v>
      </c>
      <c r="AE36">
        <v>0</v>
      </c>
      <c r="AF36" s="24"/>
      <c r="AG36">
        <f t="shared" si="2"/>
        <v>23.917660955999999</v>
      </c>
      <c r="AI36" s="34">
        <f>PXIL!M36</f>
        <v>0</v>
      </c>
      <c r="AJ36" s="34">
        <f>PXIL!S36</f>
        <v>0</v>
      </c>
      <c r="AK36" s="34">
        <f>RTM_IEX!M36</f>
        <v>0.48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19.330005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4.68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0.212168044</v>
      </c>
      <c r="AD37">
        <f t="shared" si="1"/>
        <v>23.897836956000003</v>
      </c>
      <c r="AE37">
        <v>0</v>
      </c>
      <c r="AF37" s="24"/>
      <c r="AG37">
        <f t="shared" si="2"/>
        <v>23.897836956000003</v>
      </c>
      <c r="AI37" s="34">
        <f>PXIL!M37</f>
        <v>0</v>
      </c>
      <c r="AJ37" s="34">
        <f>PXIL!S37</f>
        <v>0</v>
      </c>
      <c r="AK37" s="34">
        <f>RTM_IEX!M37</f>
        <v>0.1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19.330005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0.212608044</v>
      </c>
      <c r="AD38">
        <f t="shared" si="1"/>
        <v>23.947396955999999</v>
      </c>
      <c r="AE38">
        <v>0</v>
      </c>
      <c r="AF38" s="24"/>
      <c r="AG38">
        <f t="shared" si="2"/>
        <v>23.947396955999999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19.330005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4.53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0.21252004400000002</v>
      </c>
      <c r="AD39">
        <f t="shared" si="1"/>
        <v>23.937484955999999</v>
      </c>
      <c r="AE39">
        <v>0</v>
      </c>
      <c r="AF39" s="24"/>
      <c r="AG39">
        <f t="shared" si="2"/>
        <v>23.937484955999999</v>
      </c>
      <c r="AI39" s="34">
        <f>PXIL!M39</f>
        <v>0</v>
      </c>
      <c r="AJ39" s="34">
        <f>PXIL!S39</f>
        <v>0</v>
      </c>
      <c r="AK39" s="34">
        <f>RTM_IEX!M39</f>
        <v>0.28999999999999998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19.330005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4.83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0.212608044</v>
      </c>
      <c r="AD40">
        <f t="shared" si="1"/>
        <v>23.947396955999999</v>
      </c>
      <c r="AE40">
        <v>0</v>
      </c>
      <c r="AF40" s="24"/>
      <c r="AG40">
        <f t="shared" si="2"/>
        <v>23.947396955999999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19.330005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4.83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0.212608044</v>
      </c>
      <c r="AD41">
        <f t="shared" si="1"/>
        <v>23.947396955999999</v>
      </c>
      <c r="AE41">
        <v>0</v>
      </c>
      <c r="AF41" s="24"/>
      <c r="AG41">
        <f t="shared" si="2"/>
        <v>23.947396955999999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19.330005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4.83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0.212608044</v>
      </c>
      <c r="AD42">
        <f t="shared" si="1"/>
        <v>23.947396955999999</v>
      </c>
      <c r="AE42">
        <v>0</v>
      </c>
      <c r="AF42" s="24"/>
      <c r="AG42">
        <f t="shared" si="2"/>
        <v>23.947396955999999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19.330005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4.83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0.212608044</v>
      </c>
      <c r="AD43">
        <f t="shared" si="1"/>
        <v>23.947396955999999</v>
      </c>
      <c r="AE43">
        <v>0</v>
      </c>
      <c r="AF43" s="24"/>
      <c r="AG43">
        <f t="shared" si="2"/>
        <v>23.947396955999999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19.330005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4.83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0.212608044</v>
      </c>
      <c r="AD44">
        <f t="shared" si="1"/>
        <v>23.947396955999999</v>
      </c>
      <c r="AE44">
        <v>0</v>
      </c>
      <c r="AF44" s="24"/>
      <c r="AG44">
        <f t="shared" si="2"/>
        <v>23.947396955999999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19.330005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3.09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0.197296044</v>
      </c>
      <c r="AD45">
        <f t="shared" si="1"/>
        <v>22.222708955999998</v>
      </c>
      <c r="AE45">
        <v>0</v>
      </c>
      <c r="AF45" s="24"/>
      <c r="AG45">
        <f t="shared" si="2"/>
        <v>22.222708955999998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19.330005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3.67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0.20240004400000003</v>
      </c>
      <c r="AD46">
        <f t="shared" si="1"/>
        <v>22.797604956000001</v>
      </c>
      <c r="AE46">
        <v>0</v>
      </c>
      <c r="AF46" s="24"/>
      <c r="AG46">
        <f t="shared" si="2"/>
        <v>22.797604956000001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19.330005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2.13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0.18884804399999999</v>
      </c>
      <c r="AD47">
        <f t="shared" si="1"/>
        <v>21.271156955999999</v>
      </c>
      <c r="AE47">
        <v>0</v>
      </c>
      <c r="AF47" s="24"/>
      <c r="AG47">
        <f t="shared" si="2"/>
        <v>21.271156955999999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19.330005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1.35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0.18198404400000001</v>
      </c>
      <c r="AD48">
        <f t="shared" si="1"/>
        <v>20.498020956000001</v>
      </c>
      <c r="AE48">
        <v>0</v>
      </c>
      <c r="AF48" s="24"/>
      <c r="AG48">
        <f t="shared" si="2"/>
        <v>20.498020956000001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19.317291999999998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0.16999216959999999</v>
      </c>
      <c r="AD49">
        <f t="shared" si="1"/>
        <v>19.147299830399998</v>
      </c>
      <c r="AE49">
        <v>0</v>
      </c>
      <c r="AF49" s="24"/>
      <c r="AG49">
        <f t="shared" si="2"/>
        <v>19.147299830399998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19.330005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4.83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0.212608044</v>
      </c>
      <c r="AD50">
        <f t="shared" si="1"/>
        <v>23.947396955999999</v>
      </c>
      <c r="AE50">
        <v>0</v>
      </c>
      <c r="AF50" s="24"/>
      <c r="AG50">
        <f t="shared" si="2"/>
        <v>23.947396955999999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19.330005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3.58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0.20160804399999999</v>
      </c>
      <c r="AD51">
        <f t="shared" si="1"/>
        <v>22.708396955999998</v>
      </c>
      <c r="AE51">
        <v>0</v>
      </c>
      <c r="AF51" s="24"/>
      <c r="AG51">
        <f t="shared" si="2"/>
        <v>22.708396955999998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19.330005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4.83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0.212608044</v>
      </c>
      <c r="AD52">
        <f t="shared" si="1"/>
        <v>23.947396955999999</v>
      </c>
      <c r="AE52">
        <v>0</v>
      </c>
      <c r="AF52" s="24"/>
      <c r="AG52">
        <f t="shared" si="2"/>
        <v>23.947396955999999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19.330005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2.42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0.19140004400000002</v>
      </c>
      <c r="AD53">
        <f t="shared" si="1"/>
        <v>21.558604956</v>
      </c>
      <c r="AE53">
        <v>0</v>
      </c>
      <c r="AF53" s="24"/>
      <c r="AG53">
        <f t="shared" si="2"/>
        <v>21.558604956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19.330005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4.83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0.212608044</v>
      </c>
      <c r="AD54">
        <f t="shared" si="1"/>
        <v>23.947396955999999</v>
      </c>
      <c r="AE54">
        <v>0</v>
      </c>
      <c r="AF54" s="24"/>
      <c r="AG54">
        <f t="shared" si="2"/>
        <v>23.947396955999999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19.330005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3.96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0.20495204400000003</v>
      </c>
      <c r="AD55">
        <f t="shared" si="1"/>
        <v>23.085052956000002</v>
      </c>
      <c r="AE55">
        <v>0</v>
      </c>
      <c r="AF55" s="24"/>
      <c r="AG55">
        <f t="shared" si="2"/>
        <v>23.085052956000002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19.330005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3.09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0.197296044</v>
      </c>
      <c r="AD56">
        <f t="shared" si="1"/>
        <v>22.222708955999998</v>
      </c>
      <c r="AE56">
        <v>0</v>
      </c>
      <c r="AF56" s="24"/>
      <c r="AG56">
        <f t="shared" si="2"/>
        <v>22.222708955999998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19.330005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4.83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0.212608044</v>
      </c>
      <c r="AD57">
        <f t="shared" si="1"/>
        <v>23.947396955999999</v>
      </c>
      <c r="AE57">
        <v>0</v>
      </c>
      <c r="AF57" s="24"/>
      <c r="AG57">
        <f t="shared" si="2"/>
        <v>23.947396955999999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19.330005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2.9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0.195624044</v>
      </c>
      <c r="AD58">
        <f t="shared" si="1"/>
        <v>22.034380956</v>
      </c>
      <c r="AE58">
        <v>0</v>
      </c>
      <c r="AF58" s="24"/>
      <c r="AG58">
        <f t="shared" si="2"/>
        <v>22.034380956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19.330005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3.29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0.19905604400000002</v>
      </c>
      <c r="AD59">
        <f t="shared" si="1"/>
        <v>22.420948956</v>
      </c>
      <c r="AE59">
        <v>0</v>
      </c>
      <c r="AF59" s="24"/>
      <c r="AG59">
        <f t="shared" si="2"/>
        <v>22.420948956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19.330005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0.212608044</v>
      </c>
      <c r="AD60">
        <f t="shared" si="1"/>
        <v>23.947396955999999</v>
      </c>
      <c r="AE60">
        <v>0</v>
      </c>
      <c r="AF60" s="24"/>
      <c r="AG60">
        <f t="shared" si="2"/>
        <v>23.947396955999999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19.330005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3.94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0.21243204400000001</v>
      </c>
      <c r="AD61">
        <f t="shared" si="1"/>
        <v>23.927572956000002</v>
      </c>
      <c r="AE61">
        <v>0</v>
      </c>
      <c r="AF61" s="24"/>
      <c r="AG61">
        <f t="shared" si="2"/>
        <v>23.927572956000002</v>
      </c>
      <c r="AI61" s="34">
        <f>PXIL!M61</f>
        <v>0</v>
      </c>
      <c r="AJ61" s="34">
        <f>PXIL!S61</f>
        <v>0</v>
      </c>
      <c r="AK61" s="34">
        <f>RTM_IEX!M61</f>
        <v>0.87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19.330005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2.99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0.21260804400000005</v>
      </c>
      <c r="AD62">
        <f t="shared" si="1"/>
        <v>23.947396956000002</v>
      </c>
      <c r="AE62">
        <v>0</v>
      </c>
      <c r="AF62" s="24"/>
      <c r="AG62">
        <f t="shared" si="2"/>
        <v>23.947396956000002</v>
      </c>
      <c r="AI62" s="34">
        <f>PXIL!M62</f>
        <v>0</v>
      </c>
      <c r="AJ62" s="34">
        <f>PXIL!S62</f>
        <v>0</v>
      </c>
      <c r="AK62" s="34">
        <f>RTM_IEX!M62</f>
        <v>1.84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19.330005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2.64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0.21208004400000002</v>
      </c>
      <c r="AD63">
        <f t="shared" si="1"/>
        <v>23.887924955999999</v>
      </c>
      <c r="AE63">
        <v>0</v>
      </c>
      <c r="AF63" s="24"/>
      <c r="AG63">
        <f t="shared" si="2"/>
        <v>23.887924955999999</v>
      </c>
      <c r="AI63" s="34">
        <f>PXIL!M63</f>
        <v>0</v>
      </c>
      <c r="AJ63" s="34">
        <f>PXIL!S63</f>
        <v>0</v>
      </c>
      <c r="AK63" s="34">
        <f>RTM_IEX!M63</f>
        <v>2.13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19.330005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1.99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0.212256044</v>
      </c>
      <c r="AD64">
        <f t="shared" si="1"/>
        <v>23.907748955999999</v>
      </c>
      <c r="AE64">
        <v>0</v>
      </c>
      <c r="AF64" s="24"/>
      <c r="AG64">
        <f t="shared" si="2"/>
        <v>23.907748955999999</v>
      </c>
      <c r="AI64" s="34">
        <f>PXIL!M64</f>
        <v>0</v>
      </c>
      <c r="AJ64" s="34">
        <f>PXIL!S64</f>
        <v>0</v>
      </c>
      <c r="AK64" s="34">
        <f>RTM_IEX!M64</f>
        <v>2.8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19.330005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1.63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0.21252004400000002</v>
      </c>
      <c r="AD65">
        <f t="shared" si="1"/>
        <v>23.937484955999999</v>
      </c>
      <c r="AE65">
        <v>0</v>
      </c>
      <c r="AF65" s="24"/>
      <c r="AG65">
        <f t="shared" si="2"/>
        <v>23.937484955999999</v>
      </c>
      <c r="AI65" s="34">
        <f>PXIL!M65</f>
        <v>0</v>
      </c>
      <c r="AJ65" s="34">
        <f>PXIL!S65</f>
        <v>0</v>
      </c>
      <c r="AK65" s="34">
        <f>RTM_IEX!M65</f>
        <v>3.19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19.330005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1.66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0.21190404400000001</v>
      </c>
      <c r="AD66">
        <f t="shared" si="1"/>
        <v>23.868100955999999</v>
      </c>
      <c r="AE66">
        <v>0</v>
      </c>
      <c r="AF66" s="24"/>
      <c r="AG66">
        <f t="shared" si="2"/>
        <v>23.868100955999999</v>
      </c>
      <c r="AI66" s="34">
        <f>PXIL!M66</f>
        <v>0</v>
      </c>
      <c r="AJ66" s="34">
        <f>PXIL!S66</f>
        <v>0</v>
      </c>
      <c r="AK66" s="34">
        <f>RTM_IEX!M66</f>
        <v>3.09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19.330005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1.1200000000000001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0.212256044</v>
      </c>
      <c r="AD67">
        <f t="shared" si="1"/>
        <v>23.907748955999999</v>
      </c>
      <c r="AE67">
        <v>0</v>
      </c>
      <c r="AF67" s="24"/>
      <c r="AG67">
        <f t="shared" si="2"/>
        <v>23.907748955999999</v>
      </c>
      <c r="AI67" s="34">
        <f>PXIL!M67</f>
        <v>0</v>
      </c>
      <c r="AJ67" s="34">
        <f>PXIL!S67</f>
        <v>0</v>
      </c>
      <c r="AK67" s="34">
        <f>RTM_IEX!M67</f>
        <v>3.67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19.330005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1.08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0.21190404399999999</v>
      </c>
      <c r="AD68">
        <f t="shared" ref="AD68:AD98" si="4">SUM(B68:AB68,AI68:AR68)-AC68</f>
        <v>23.868100955999999</v>
      </c>
      <c r="AE68">
        <v>0</v>
      </c>
      <c r="AF68" s="24"/>
      <c r="AG68">
        <f t="shared" ref="AG68:AG98" si="5">SUM(AD68:AF68)</f>
        <v>23.868100955999999</v>
      </c>
      <c r="AI68" s="34">
        <f>PXIL!M68</f>
        <v>0</v>
      </c>
      <c r="AJ68" s="34">
        <f>PXIL!S68</f>
        <v>0</v>
      </c>
      <c r="AK68" s="34">
        <f>RTM_IEX!M68</f>
        <v>3.67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19.330005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0.20416004400000001</v>
      </c>
      <c r="AD69">
        <f t="shared" si="4"/>
        <v>22.995844955999999</v>
      </c>
      <c r="AE69">
        <v>0</v>
      </c>
      <c r="AF69" s="24"/>
      <c r="AG69">
        <f t="shared" si="5"/>
        <v>22.995844955999999</v>
      </c>
      <c r="AI69" s="34">
        <f>PXIL!M69</f>
        <v>0</v>
      </c>
      <c r="AJ69" s="34">
        <f>PXIL!S69</f>
        <v>0</v>
      </c>
      <c r="AK69" s="34">
        <f>RTM_IEX!M69</f>
        <v>2.87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19.330005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0.92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0.19949604400000004</v>
      </c>
      <c r="AD70">
        <f t="shared" si="4"/>
        <v>22.470508956000003</v>
      </c>
      <c r="AE70">
        <v>0</v>
      </c>
      <c r="AF70" s="24"/>
      <c r="AG70">
        <f t="shared" si="5"/>
        <v>22.470508956000003</v>
      </c>
      <c r="AI70" s="34">
        <f>PXIL!M70</f>
        <v>0</v>
      </c>
      <c r="AJ70" s="34">
        <f>PXIL!S70</f>
        <v>0</v>
      </c>
      <c r="AK70" s="34">
        <f>RTM_IEX!M70</f>
        <v>2.42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19.330005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0.88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0.195624044</v>
      </c>
      <c r="AD71">
        <f t="shared" si="4"/>
        <v>22.034380956</v>
      </c>
      <c r="AE71">
        <v>0</v>
      </c>
      <c r="AF71" s="24"/>
      <c r="AG71">
        <f t="shared" si="5"/>
        <v>22.034380956</v>
      </c>
      <c r="AI71" s="34">
        <f>PXIL!M71</f>
        <v>0</v>
      </c>
      <c r="AJ71" s="34">
        <f>PXIL!S71</f>
        <v>0</v>
      </c>
      <c r="AK71" s="34">
        <f>RTM_IEX!M71</f>
        <v>2.02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19.330005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0.84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0.19650404400000002</v>
      </c>
      <c r="AD72">
        <f t="shared" si="4"/>
        <v>22.133500955999999</v>
      </c>
      <c r="AE72">
        <v>0</v>
      </c>
      <c r="AF72" s="24"/>
      <c r="AG72">
        <f t="shared" si="5"/>
        <v>22.133500955999999</v>
      </c>
      <c r="AI72" s="34">
        <f>PXIL!M72</f>
        <v>0</v>
      </c>
      <c r="AJ72" s="34">
        <f>PXIL!S72</f>
        <v>0</v>
      </c>
      <c r="AK72" s="34">
        <f>RTM_IEX!M72</f>
        <v>2.16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19.330005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0.66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0.19316004400000003</v>
      </c>
      <c r="AD73">
        <f t="shared" si="4"/>
        <v>21.756844956000002</v>
      </c>
      <c r="AE73">
        <v>0</v>
      </c>
      <c r="AF73" s="24"/>
      <c r="AG73">
        <f t="shared" si="5"/>
        <v>21.756844956000002</v>
      </c>
      <c r="AI73" s="34">
        <f>PXIL!M73</f>
        <v>0</v>
      </c>
      <c r="AJ73" s="34">
        <f>PXIL!S73</f>
        <v>0</v>
      </c>
      <c r="AK73" s="34">
        <f>RTM_IEX!M73</f>
        <v>1.96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19.330005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0.192632044</v>
      </c>
      <c r="AD74">
        <f t="shared" si="4"/>
        <v>21.697372956000002</v>
      </c>
      <c r="AE74">
        <v>0</v>
      </c>
      <c r="AF74" s="24"/>
      <c r="AG74">
        <f t="shared" si="5"/>
        <v>21.697372956000002</v>
      </c>
      <c r="AI74" s="34">
        <f>PXIL!M74</f>
        <v>0</v>
      </c>
      <c r="AJ74" s="34">
        <f>PXIL!S74</f>
        <v>0</v>
      </c>
      <c r="AK74" s="34">
        <f>RTM_IEX!M74</f>
        <v>1.96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19.330005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0.18770404400000001</v>
      </c>
      <c r="AD75">
        <f t="shared" si="4"/>
        <v>21.142300956</v>
      </c>
      <c r="AE75">
        <v>0</v>
      </c>
      <c r="AF75" s="24"/>
      <c r="AG75">
        <f t="shared" si="5"/>
        <v>21.142300956</v>
      </c>
      <c r="AI75" s="34">
        <f>PXIL!M75</f>
        <v>0</v>
      </c>
      <c r="AJ75" s="34">
        <f>PXIL!S75</f>
        <v>0</v>
      </c>
      <c r="AK75" s="34">
        <f>RTM_IEX!M75</f>
        <v>1.3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19.330005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0.62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0.18647204400000003</v>
      </c>
      <c r="AD76">
        <f t="shared" si="4"/>
        <v>21.003532956000001</v>
      </c>
      <c r="AE76">
        <v>0</v>
      </c>
      <c r="AF76" s="24"/>
      <c r="AG76">
        <f t="shared" si="5"/>
        <v>21.003532956000001</v>
      </c>
      <c r="AI76" s="34">
        <f>PXIL!M76</f>
        <v>0</v>
      </c>
      <c r="AJ76" s="34">
        <f>PXIL!S76</f>
        <v>0</v>
      </c>
      <c r="AK76" s="34">
        <f>RTM_IEX!M76</f>
        <v>1.24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19.330005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0.59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0.18400804400000001</v>
      </c>
      <c r="AD77">
        <f t="shared" si="4"/>
        <v>20.725996955999999</v>
      </c>
      <c r="AE77">
        <v>0</v>
      </c>
      <c r="AF77" s="24"/>
      <c r="AG77">
        <f t="shared" si="5"/>
        <v>20.725996955999999</v>
      </c>
      <c r="AI77" s="34">
        <f>PXIL!M77</f>
        <v>0</v>
      </c>
      <c r="AJ77" s="34">
        <f>PXIL!S77</f>
        <v>0</v>
      </c>
      <c r="AK77" s="34">
        <f>RTM_IEX!M77</f>
        <v>0.99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19.330005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0.54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0.18348004399999998</v>
      </c>
      <c r="AD78">
        <f t="shared" si="4"/>
        <v>20.666524956</v>
      </c>
      <c r="AE78">
        <v>0</v>
      </c>
      <c r="AF78" s="24"/>
      <c r="AG78">
        <f t="shared" si="5"/>
        <v>20.666524956</v>
      </c>
      <c r="AI78" s="34">
        <f>PXIL!M78</f>
        <v>0</v>
      </c>
      <c r="AJ78" s="34">
        <f>PXIL!S78</f>
        <v>0</v>
      </c>
      <c r="AK78" s="34">
        <f>RTM_IEX!M78</f>
        <v>0.98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19.330005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0.49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0.183744044</v>
      </c>
      <c r="AD79">
        <f t="shared" si="4"/>
        <v>20.696260956</v>
      </c>
      <c r="AE79">
        <v>0</v>
      </c>
      <c r="AF79" s="24"/>
      <c r="AG79">
        <f t="shared" si="5"/>
        <v>20.696260956</v>
      </c>
      <c r="AI79" s="34">
        <f>PXIL!M79</f>
        <v>0</v>
      </c>
      <c r="AJ79" s="34">
        <f>PXIL!S79</f>
        <v>0</v>
      </c>
      <c r="AK79" s="34">
        <f>RTM_IEX!M79</f>
        <v>0.92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0.14000000000000001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19.330005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0.52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0.18559204400000001</v>
      </c>
      <c r="AD80">
        <f t="shared" si="4"/>
        <v>20.904412956000002</v>
      </c>
      <c r="AE80">
        <v>0</v>
      </c>
      <c r="AF80" s="24"/>
      <c r="AG80">
        <f t="shared" si="5"/>
        <v>20.904412956000002</v>
      </c>
      <c r="AI80" s="34">
        <f>PXIL!M80</f>
        <v>0</v>
      </c>
      <c r="AJ80" s="34">
        <f>PXIL!S80</f>
        <v>0</v>
      </c>
      <c r="AK80" s="34">
        <f>RTM_IEX!M80</f>
        <v>1.1000000000000001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0.14000000000000001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19.330005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0.56000000000000005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0.187968044</v>
      </c>
      <c r="AD81">
        <f t="shared" si="4"/>
        <v>21.172036955999999</v>
      </c>
      <c r="AE81">
        <v>0</v>
      </c>
      <c r="AF81" s="24"/>
      <c r="AG81">
        <f t="shared" si="5"/>
        <v>21.172036955999999</v>
      </c>
      <c r="AI81" s="34">
        <f>PXIL!M81</f>
        <v>0</v>
      </c>
      <c r="AJ81" s="34">
        <f>PXIL!S81</f>
        <v>0</v>
      </c>
      <c r="AK81" s="34">
        <f>RTM_IEX!M81</f>
        <v>1.33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0.14000000000000001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19.330005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0.19148804400000002</v>
      </c>
      <c r="AD82">
        <f t="shared" si="4"/>
        <v>21.568516956</v>
      </c>
      <c r="AE82">
        <v>0</v>
      </c>
      <c r="AF82" s="24"/>
      <c r="AG82">
        <f t="shared" si="5"/>
        <v>21.568516956</v>
      </c>
      <c r="AI82" s="34">
        <f>PXIL!M82</f>
        <v>0</v>
      </c>
      <c r="AJ82" s="34">
        <f>PXIL!S82</f>
        <v>0</v>
      </c>
      <c r="AK82" s="34">
        <f>RTM_IEX!M82</f>
        <v>1.59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0.14000000000000001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19.330005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0.19747204400000004</v>
      </c>
      <c r="AD83">
        <f t="shared" si="4"/>
        <v>22.242532955999998</v>
      </c>
      <c r="AE83">
        <v>0</v>
      </c>
      <c r="AF83" s="24"/>
      <c r="AG83">
        <f t="shared" si="5"/>
        <v>22.242532955999998</v>
      </c>
      <c r="AI83" s="34">
        <f>PXIL!M83</f>
        <v>0</v>
      </c>
      <c r="AJ83" s="34">
        <f>PXIL!S83</f>
        <v>0</v>
      </c>
      <c r="AK83" s="34">
        <f>RTM_IEX!M83</f>
        <v>2.17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0.14000000000000001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19.330005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0.83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0.197208044</v>
      </c>
      <c r="AD84">
        <f t="shared" si="4"/>
        <v>22.212796955999998</v>
      </c>
      <c r="AE84">
        <v>0</v>
      </c>
      <c r="AF84" s="24"/>
      <c r="AG84">
        <f t="shared" si="5"/>
        <v>22.212796955999998</v>
      </c>
      <c r="AI84" s="34">
        <f>PXIL!M84</f>
        <v>0</v>
      </c>
      <c r="AJ84" s="34">
        <f>PXIL!S84</f>
        <v>0</v>
      </c>
      <c r="AK84" s="34">
        <f>RTM_IEX!M84</f>
        <v>2.11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0.14000000000000001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19.330005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0.9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0.21243204399999999</v>
      </c>
      <c r="AD85">
        <f t="shared" si="4"/>
        <v>23.927572955999999</v>
      </c>
      <c r="AE85">
        <v>0</v>
      </c>
      <c r="AF85" s="24"/>
      <c r="AG85">
        <f t="shared" si="5"/>
        <v>23.927572955999999</v>
      </c>
      <c r="AI85" s="34">
        <f>PXIL!M85</f>
        <v>0</v>
      </c>
      <c r="AJ85" s="34">
        <f>PXIL!S85</f>
        <v>0</v>
      </c>
      <c r="AK85" s="34">
        <f>RTM_IEX!M85</f>
        <v>3.77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0.14000000000000001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19.330005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0.99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0.21234404400000001</v>
      </c>
      <c r="AD86">
        <f t="shared" si="4"/>
        <v>23.917660955999995</v>
      </c>
      <c r="AE86">
        <v>0</v>
      </c>
      <c r="AF86" s="24"/>
      <c r="AG86">
        <f t="shared" si="5"/>
        <v>23.917660955999995</v>
      </c>
      <c r="AI86" s="34">
        <f>PXIL!M86</f>
        <v>0</v>
      </c>
      <c r="AJ86" s="34">
        <f>PXIL!S86</f>
        <v>0</v>
      </c>
      <c r="AK86" s="34">
        <f>RTM_IEX!M86</f>
        <v>3.67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0.14000000000000001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19.330005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1.02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0.21181604399999998</v>
      </c>
      <c r="AD87">
        <f t="shared" si="4"/>
        <v>23.858188956000003</v>
      </c>
      <c r="AE87">
        <v>0</v>
      </c>
      <c r="AF87" s="24"/>
      <c r="AG87">
        <f t="shared" si="5"/>
        <v>23.858188956000003</v>
      </c>
      <c r="AI87" s="34">
        <f>PXIL!M87</f>
        <v>0</v>
      </c>
      <c r="AJ87" s="34">
        <f>PXIL!S87</f>
        <v>0</v>
      </c>
      <c r="AK87" s="34">
        <f>RTM_IEX!M87</f>
        <v>3.58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0.14000000000000001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19.330005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1.05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0.21208004400000002</v>
      </c>
      <c r="AD88">
        <f t="shared" si="4"/>
        <v>23.887924956000003</v>
      </c>
      <c r="AE88">
        <v>0</v>
      </c>
      <c r="AF88" s="24"/>
      <c r="AG88">
        <f t="shared" si="5"/>
        <v>23.887924956000003</v>
      </c>
      <c r="AI88" s="34">
        <f>PXIL!M88</f>
        <v>0</v>
      </c>
      <c r="AJ88" s="34">
        <f>PXIL!S88</f>
        <v>0</v>
      </c>
      <c r="AK88" s="34">
        <f>RTM_IEX!M88</f>
        <v>3.58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0.14000000000000001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19.330005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1.0900000000000001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0.21243204399999999</v>
      </c>
      <c r="AD89">
        <f t="shared" si="4"/>
        <v>23.927572956000002</v>
      </c>
      <c r="AE89">
        <v>0</v>
      </c>
      <c r="AF89" s="24"/>
      <c r="AG89">
        <f t="shared" si="5"/>
        <v>23.927572956000002</v>
      </c>
      <c r="AI89" s="34">
        <f>PXIL!M89</f>
        <v>0</v>
      </c>
      <c r="AJ89" s="34">
        <f>PXIL!S89</f>
        <v>0</v>
      </c>
      <c r="AK89" s="34">
        <f>RTM_IEX!M89</f>
        <v>3.58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0.14000000000000001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19.330005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1.08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0.21234404400000001</v>
      </c>
      <c r="AD90">
        <f t="shared" si="4"/>
        <v>23.917660955999995</v>
      </c>
      <c r="AE90">
        <v>0</v>
      </c>
      <c r="AF90" s="24"/>
      <c r="AG90">
        <f t="shared" si="5"/>
        <v>23.917660955999995</v>
      </c>
      <c r="AI90" s="34">
        <f>PXIL!M90</f>
        <v>0</v>
      </c>
      <c r="AJ90" s="34">
        <f>PXIL!S90</f>
        <v>0</v>
      </c>
      <c r="AK90" s="34">
        <f>RTM_IEX!M90</f>
        <v>3.58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0.14000000000000001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19.330005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0.88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0.212256044</v>
      </c>
      <c r="AD91">
        <f t="shared" si="4"/>
        <v>23.907748955999999</v>
      </c>
      <c r="AE91">
        <v>0</v>
      </c>
      <c r="AF91" s="24"/>
      <c r="AG91">
        <f t="shared" si="5"/>
        <v>23.907748955999999</v>
      </c>
      <c r="AI91" s="34">
        <f>PXIL!M91</f>
        <v>0</v>
      </c>
      <c r="AJ91" s="34">
        <f>PXIL!S91</f>
        <v>0</v>
      </c>
      <c r="AK91" s="34">
        <f>RTM_IEX!M91</f>
        <v>3.77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0.14000000000000001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19.330005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0.71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0.20372004400000002</v>
      </c>
      <c r="AD92">
        <f t="shared" si="4"/>
        <v>22.946284956</v>
      </c>
      <c r="AE92">
        <v>0</v>
      </c>
      <c r="AF92" s="24"/>
      <c r="AG92">
        <f t="shared" si="5"/>
        <v>22.946284956</v>
      </c>
      <c r="AI92" s="34">
        <f>PXIL!M92</f>
        <v>0</v>
      </c>
      <c r="AJ92" s="34">
        <f>PXIL!S92</f>
        <v>0</v>
      </c>
      <c r="AK92" s="34">
        <f>RTM_IEX!M92</f>
        <v>3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0.11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19.330005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0.19474404400000001</v>
      </c>
      <c r="AD93">
        <f t="shared" si="4"/>
        <v>21.935260955999997</v>
      </c>
      <c r="AE93">
        <v>0</v>
      </c>
      <c r="AF93" s="24"/>
      <c r="AG93">
        <f t="shared" si="5"/>
        <v>21.935260955999997</v>
      </c>
      <c r="AI93" s="34">
        <f>PXIL!M93</f>
        <v>0</v>
      </c>
      <c r="AJ93" s="34">
        <f>PXIL!S93</f>
        <v>0</v>
      </c>
      <c r="AK93" s="34">
        <f>RTM_IEX!M93</f>
        <v>2.2200000000000002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0.08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19.330005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0.67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0.20328004400000002</v>
      </c>
      <c r="AD94">
        <f t="shared" si="4"/>
        <v>22.896724956000003</v>
      </c>
      <c r="AE94">
        <v>0</v>
      </c>
      <c r="AF94" s="24"/>
      <c r="AG94">
        <f t="shared" si="5"/>
        <v>22.896724956000003</v>
      </c>
      <c r="AI94" s="34">
        <f>PXIL!M94</f>
        <v>0</v>
      </c>
      <c r="AJ94" s="34">
        <f>PXIL!S94</f>
        <v>0</v>
      </c>
      <c r="AK94" s="34">
        <f>RTM_IEX!M94</f>
        <v>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0.1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19.330005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0.86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0.212080044</v>
      </c>
      <c r="AD95">
        <f t="shared" si="4"/>
        <v>23.887924955999999</v>
      </c>
      <c r="AE95">
        <v>0</v>
      </c>
      <c r="AF95" s="24"/>
      <c r="AG95">
        <f t="shared" si="5"/>
        <v>23.887924955999999</v>
      </c>
      <c r="AI95" s="34">
        <f>PXIL!M95</f>
        <v>0</v>
      </c>
      <c r="AJ95" s="34">
        <f>PXIL!S95</f>
        <v>0</v>
      </c>
      <c r="AK95" s="34">
        <f>RTM_IEX!M95</f>
        <v>3.77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0.14000000000000001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19.330005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0.66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0.19800004400000001</v>
      </c>
      <c r="AD96">
        <f t="shared" si="4"/>
        <v>22.302004955999998</v>
      </c>
      <c r="AE96">
        <v>0</v>
      </c>
      <c r="AF96" s="24"/>
      <c r="AG96">
        <f t="shared" si="5"/>
        <v>22.302004955999998</v>
      </c>
      <c r="AI96" s="34">
        <f>PXIL!M96</f>
        <v>0</v>
      </c>
      <c r="AJ96" s="34">
        <f>PXIL!S96</f>
        <v>0</v>
      </c>
      <c r="AK96" s="34">
        <f>RTM_IEX!M96</f>
        <v>2.42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0.09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19.330005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1.02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0.21181604399999998</v>
      </c>
      <c r="AD97">
        <f t="shared" si="4"/>
        <v>23.858188956000003</v>
      </c>
      <c r="AE97">
        <v>0</v>
      </c>
      <c r="AF97" s="24"/>
      <c r="AG97">
        <f t="shared" si="5"/>
        <v>23.858188956000003</v>
      </c>
      <c r="AI97" s="34">
        <f>PXIL!M97</f>
        <v>0</v>
      </c>
      <c r="AJ97" s="34">
        <f>PXIL!S97</f>
        <v>0</v>
      </c>
      <c r="AK97" s="34">
        <f>RTM_IEX!M97</f>
        <v>3.58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0.14000000000000001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19.330005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0.53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0.19236804400000002</v>
      </c>
      <c r="AD98">
        <f t="shared" si="4"/>
        <v>21.667636956000003</v>
      </c>
      <c r="AE98">
        <v>0</v>
      </c>
      <c r="AF98" s="24"/>
      <c r="AG98">
        <f t="shared" si="5"/>
        <v>21.667636956000003</v>
      </c>
      <c r="AI98" s="34">
        <f>PXIL!M98</f>
        <v>0</v>
      </c>
      <c r="AJ98" s="34">
        <f>PXIL!S98</f>
        <v>0</v>
      </c>
      <c r="AK98" s="34">
        <f>RTM_IEX!M98</f>
        <v>1.93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7.0000000000000007E-2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0.45024389300000051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4.3215000000000017E-2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4.6309242583999991E-3</v>
      </c>
      <c r="AD99">
        <f t="shared" si="6"/>
        <v>0.5216104687416</v>
      </c>
      <c r="AE99">
        <f t="shared" ref="AE99:AR99" si="8">SUM(AE3:AE98)/4000</f>
        <v>0</v>
      </c>
      <c r="AG99">
        <f t="shared" si="8"/>
        <v>0.5216104687416</v>
      </c>
      <c r="AI99">
        <f t="shared" si="8"/>
        <v>0</v>
      </c>
      <c r="AJ99">
        <f t="shared" si="8"/>
        <v>0</v>
      </c>
      <c r="AK99">
        <f t="shared" si="8"/>
        <v>2.8817499999999999E-2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3.9650000000000024E-3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45216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'[1]17'!B5</f>
        <v>265</v>
      </c>
      <c r="C3" s="16">
        <f>'[1]17'!C5</f>
        <v>0</v>
      </c>
      <c r="D3" s="16">
        <f>'[1]17'!D5</f>
        <v>55</v>
      </c>
      <c r="E3" s="16">
        <f>'[1]17'!E5</f>
        <v>0</v>
      </c>
      <c r="F3" s="15">
        <f>SUM(B3:E3)</f>
        <v>320</v>
      </c>
      <c r="G3" s="15">
        <f>'[1]17'!H5</f>
        <v>156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156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'[1]17'!B6</f>
        <v>265</v>
      </c>
      <c r="C4" s="16">
        <f>'[1]17'!C6</f>
        <v>0</v>
      </c>
      <c r="D4" s="16">
        <f>'[1]17'!D6</f>
        <v>55</v>
      </c>
      <c r="E4" s="16">
        <f>'[1]17'!E6</f>
        <v>0</v>
      </c>
      <c r="F4" s="15">
        <f>SUM(B4:E4)</f>
        <v>320</v>
      </c>
      <c r="G4" s="15">
        <f>'[1]17'!H6</f>
        <v>160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160</v>
      </c>
      <c r="L4" s="18">
        <f>frq!C4</f>
        <v>1</v>
      </c>
      <c r="M4" s="16">
        <f t="shared" si="0"/>
        <v>160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160</v>
      </c>
    </row>
    <row r="5" spans="1:18">
      <c r="A5" s="8" t="s">
        <v>47</v>
      </c>
      <c r="B5" s="15">
        <f>'[1]17'!B7</f>
        <v>265</v>
      </c>
      <c r="C5" s="16">
        <f>'[1]17'!C7</f>
        <v>0</v>
      </c>
      <c r="D5" s="16">
        <f>'[1]17'!D7</f>
        <v>55</v>
      </c>
      <c r="E5" s="16">
        <f>'[1]17'!E7</f>
        <v>0</v>
      </c>
      <c r="F5" s="15">
        <f t="shared" ref="F5:F68" si="6">SUM(B5:E5)</f>
        <v>320</v>
      </c>
      <c r="G5" s="15">
        <f>'[1]17'!H7</f>
        <v>160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160</v>
      </c>
      <c r="L5" s="18">
        <f>frq!C5</f>
        <v>1</v>
      </c>
      <c r="M5" s="16">
        <f t="shared" si="0"/>
        <v>160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160</v>
      </c>
      <c r="R5" s="125"/>
    </row>
    <row r="6" spans="1:18">
      <c r="A6" s="8" t="s">
        <v>48</v>
      </c>
      <c r="B6" s="15">
        <f>'[1]17'!B8</f>
        <v>265</v>
      </c>
      <c r="C6" s="16">
        <f>'[1]17'!C8</f>
        <v>0</v>
      </c>
      <c r="D6" s="16">
        <f>'[1]17'!D8</f>
        <v>55</v>
      </c>
      <c r="E6" s="16">
        <f>'[1]17'!E8</f>
        <v>0</v>
      </c>
      <c r="F6" s="15">
        <f t="shared" si="6"/>
        <v>320</v>
      </c>
      <c r="G6" s="15">
        <f>'[1]17'!H8</f>
        <v>160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160</v>
      </c>
      <c r="L6" s="18">
        <f>frq!C6</f>
        <v>1</v>
      </c>
      <c r="M6" s="16">
        <f t="shared" si="0"/>
        <v>160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160</v>
      </c>
    </row>
    <row r="7" spans="1:18">
      <c r="A7" s="8" t="s">
        <v>49</v>
      </c>
      <c r="B7" s="15">
        <f>'[1]17'!B9</f>
        <v>265</v>
      </c>
      <c r="C7" s="16">
        <f>'[1]17'!C9</f>
        <v>0</v>
      </c>
      <c r="D7" s="16">
        <f>'[1]17'!D9</f>
        <v>55</v>
      </c>
      <c r="E7" s="16">
        <f>'[1]17'!E9</f>
        <v>0</v>
      </c>
      <c r="F7" s="15">
        <f t="shared" si="6"/>
        <v>320</v>
      </c>
      <c r="G7" s="15">
        <f>'[1]17'!H9</f>
        <v>160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160</v>
      </c>
      <c r="L7" s="18">
        <f>frq!C7</f>
        <v>1</v>
      </c>
      <c r="M7" s="16">
        <f t="shared" si="0"/>
        <v>160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160</v>
      </c>
    </row>
    <row r="8" spans="1:18">
      <c r="A8" s="8" t="s">
        <v>50</v>
      </c>
      <c r="B8" s="15">
        <f>'[1]17'!B10</f>
        <v>265</v>
      </c>
      <c r="C8" s="16">
        <f>'[1]17'!C10</f>
        <v>0</v>
      </c>
      <c r="D8" s="16">
        <f>'[1]17'!D10</f>
        <v>55</v>
      </c>
      <c r="E8" s="16">
        <f>'[1]17'!E10</f>
        <v>0</v>
      </c>
      <c r="F8" s="15">
        <f t="shared" si="6"/>
        <v>320</v>
      </c>
      <c r="G8" s="15">
        <f>'[1]17'!H10</f>
        <v>160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160</v>
      </c>
      <c r="L8" s="18">
        <f>frq!C8</f>
        <v>1</v>
      </c>
      <c r="M8" s="16">
        <f t="shared" si="0"/>
        <v>160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160</v>
      </c>
    </row>
    <row r="9" spans="1:18">
      <c r="A9" s="8" t="s">
        <v>51</v>
      </c>
      <c r="B9" s="15">
        <f>'[1]17'!B11</f>
        <v>265</v>
      </c>
      <c r="C9" s="16">
        <f>'[1]17'!C11</f>
        <v>0</v>
      </c>
      <c r="D9" s="16">
        <f>'[1]17'!D11</f>
        <v>55</v>
      </c>
      <c r="E9" s="16">
        <f>'[1]17'!E11</f>
        <v>0</v>
      </c>
      <c r="F9" s="15">
        <f t="shared" si="6"/>
        <v>320</v>
      </c>
      <c r="G9" s="15">
        <f>'[1]17'!H11</f>
        <v>160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160</v>
      </c>
      <c r="L9" s="18">
        <f>frq!C9</f>
        <v>1</v>
      </c>
      <c r="M9" s="16">
        <f t="shared" si="0"/>
        <v>160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160</v>
      </c>
    </row>
    <row r="10" spans="1:18">
      <c r="A10" s="8" t="s">
        <v>52</v>
      </c>
      <c r="B10" s="15">
        <f>'[1]17'!B12</f>
        <v>265</v>
      </c>
      <c r="C10" s="16">
        <f>'[1]17'!C12</f>
        <v>0</v>
      </c>
      <c r="D10" s="16">
        <f>'[1]17'!D12</f>
        <v>55</v>
      </c>
      <c r="E10" s="16">
        <f>'[1]17'!E12</f>
        <v>0</v>
      </c>
      <c r="F10" s="15">
        <f t="shared" si="6"/>
        <v>320</v>
      </c>
      <c r="G10" s="15">
        <f>'[1]17'!H12</f>
        <v>160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160</v>
      </c>
      <c r="L10" s="18">
        <f>frq!C10</f>
        <v>1</v>
      </c>
      <c r="M10" s="16">
        <f t="shared" si="0"/>
        <v>160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160</v>
      </c>
    </row>
    <row r="11" spans="1:18">
      <c r="A11" s="8" t="s">
        <v>53</v>
      </c>
      <c r="B11" s="15">
        <f>'[1]17'!B13</f>
        <v>265</v>
      </c>
      <c r="C11" s="16">
        <f>'[1]17'!C13</f>
        <v>0</v>
      </c>
      <c r="D11" s="16">
        <f>'[1]17'!D13</f>
        <v>55</v>
      </c>
      <c r="E11" s="16">
        <f>'[1]17'!E13</f>
        <v>0</v>
      </c>
      <c r="F11" s="15">
        <f t="shared" si="6"/>
        <v>320</v>
      </c>
      <c r="G11" s="15">
        <f>'[1]17'!H13</f>
        <v>160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160</v>
      </c>
      <c r="L11" s="18">
        <f>frq!C11</f>
        <v>1</v>
      </c>
      <c r="M11" s="16">
        <f t="shared" si="0"/>
        <v>160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160</v>
      </c>
    </row>
    <row r="12" spans="1:18">
      <c r="A12" s="8" t="s">
        <v>54</v>
      </c>
      <c r="B12" s="15">
        <f>'[1]17'!B14</f>
        <v>265</v>
      </c>
      <c r="C12" s="16">
        <f>'[1]17'!C14</f>
        <v>0</v>
      </c>
      <c r="D12" s="16">
        <f>'[1]17'!D14</f>
        <v>55</v>
      </c>
      <c r="E12" s="16">
        <f>'[1]17'!E14</f>
        <v>0</v>
      </c>
      <c r="F12" s="15">
        <f t="shared" si="6"/>
        <v>320</v>
      </c>
      <c r="G12" s="15">
        <f>'[1]17'!H14</f>
        <v>160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160</v>
      </c>
      <c r="L12" s="18">
        <f>frq!C12</f>
        <v>1</v>
      </c>
      <c r="M12" s="16">
        <f t="shared" si="0"/>
        <v>160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160</v>
      </c>
    </row>
    <row r="13" spans="1:18">
      <c r="A13" s="8" t="s">
        <v>55</v>
      </c>
      <c r="B13" s="15">
        <f>'[1]17'!B15</f>
        <v>265</v>
      </c>
      <c r="C13" s="16">
        <f>'[1]17'!C15</f>
        <v>0</v>
      </c>
      <c r="D13" s="16">
        <f>'[1]17'!D15</f>
        <v>55</v>
      </c>
      <c r="E13" s="16">
        <f>'[1]17'!E15</f>
        <v>0</v>
      </c>
      <c r="F13" s="15">
        <f t="shared" si="6"/>
        <v>320</v>
      </c>
      <c r="G13" s="15">
        <f>'[1]17'!H15</f>
        <v>160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160</v>
      </c>
      <c r="L13" s="18">
        <f>frq!C13</f>
        <v>1</v>
      </c>
      <c r="M13" s="16">
        <f t="shared" si="0"/>
        <v>160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160</v>
      </c>
    </row>
    <row r="14" spans="1:18">
      <c r="A14" s="8" t="s">
        <v>56</v>
      </c>
      <c r="B14" s="15">
        <f>'[1]17'!B16</f>
        <v>265</v>
      </c>
      <c r="C14" s="16">
        <f>'[1]17'!C16</f>
        <v>0</v>
      </c>
      <c r="D14" s="16">
        <f>'[1]17'!D16</f>
        <v>55</v>
      </c>
      <c r="E14" s="16">
        <f>'[1]17'!E16</f>
        <v>0</v>
      </c>
      <c r="F14" s="15">
        <f t="shared" si="6"/>
        <v>320</v>
      </c>
      <c r="G14" s="15">
        <f>'[1]17'!H16</f>
        <v>160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160</v>
      </c>
      <c r="L14" s="18">
        <f>frq!C14</f>
        <v>1</v>
      </c>
      <c r="M14" s="16">
        <f t="shared" si="0"/>
        <v>160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160</v>
      </c>
    </row>
    <row r="15" spans="1:18">
      <c r="A15" s="8" t="s">
        <v>57</v>
      </c>
      <c r="B15" s="15">
        <f>'[1]17'!B17</f>
        <v>265</v>
      </c>
      <c r="C15" s="16">
        <f>'[1]17'!C17</f>
        <v>0</v>
      </c>
      <c r="D15" s="16">
        <f>'[1]17'!D17</f>
        <v>55</v>
      </c>
      <c r="E15" s="16">
        <f>'[1]17'!E17</f>
        <v>0</v>
      </c>
      <c r="F15" s="15">
        <f t="shared" si="6"/>
        <v>320</v>
      </c>
      <c r="G15" s="15">
        <f>'[1]17'!H17</f>
        <v>160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160</v>
      </c>
      <c r="L15" s="18">
        <f>frq!C15</f>
        <v>1</v>
      </c>
      <c r="M15" s="16">
        <f t="shared" si="0"/>
        <v>160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160</v>
      </c>
    </row>
    <row r="16" spans="1:18">
      <c r="A16" s="8" t="s">
        <v>58</v>
      </c>
      <c r="B16" s="15">
        <f>'[1]17'!B18</f>
        <v>265</v>
      </c>
      <c r="C16" s="16">
        <f>'[1]17'!C18</f>
        <v>0</v>
      </c>
      <c r="D16" s="16">
        <f>'[1]17'!D18</f>
        <v>55</v>
      </c>
      <c r="E16" s="16">
        <f>'[1]17'!E18</f>
        <v>0</v>
      </c>
      <c r="F16" s="15">
        <f t="shared" si="6"/>
        <v>320</v>
      </c>
      <c r="G16" s="15">
        <f>'[1]17'!H18</f>
        <v>160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160</v>
      </c>
      <c r="L16" s="18">
        <f>frq!C16</f>
        <v>1</v>
      </c>
      <c r="M16" s="16">
        <f t="shared" si="0"/>
        <v>160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160</v>
      </c>
    </row>
    <row r="17" spans="1:17">
      <c r="A17" s="8" t="s">
        <v>59</v>
      </c>
      <c r="B17" s="15">
        <f>'[1]17'!B19</f>
        <v>265</v>
      </c>
      <c r="C17" s="16">
        <f>'[1]17'!C19</f>
        <v>0</v>
      </c>
      <c r="D17" s="16">
        <f>'[1]17'!D19</f>
        <v>55</v>
      </c>
      <c r="E17" s="16">
        <f>'[1]17'!E19</f>
        <v>0</v>
      </c>
      <c r="F17" s="15">
        <f t="shared" si="6"/>
        <v>320</v>
      </c>
      <c r="G17" s="15">
        <f>'[1]17'!H19</f>
        <v>160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160</v>
      </c>
      <c r="L17" s="18">
        <f>frq!C17</f>
        <v>1</v>
      </c>
      <c r="M17" s="16">
        <f t="shared" si="0"/>
        <v>160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160</v>
      </c>
    </row>
    <row r="18" spans="1:17">
      <c r="A18" s="8" t="s">
        <v>60</v>
      </c>
      <c r="B18" s="15">
        <f>'[1]17'!B20</f>
        <v>265</v>
      </c>
      <c r="C18" s="16">
        <f>'[1]17'!C20</f>
        <v>0</v>
      </c>
      <c r="D18" s="16">
        <f>'[1]17'!D20</f>
        <v>55</v>
      </c>
      <c r="E18" s="16">
        <f>'[1]17'!E20</f>
        <v>0</v>
      </c>
      <c r="F18" s="15">
        <f t="shared" si="6"/>
        <v>320</v>
      </c>
      <c r="G18" s="15">
        <f>'[1]17'!H20</f>
        <v>160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160</v>
      </c>
      <c r="L18" s="18">
        <f>frq!C18</f>
        <v>1</v>
      </c>
      <c r="M18" s="16">
        <f t="shared" si="0"/>
        <v>160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160</v>
      </c>
    </row>
    <row r="19" spans="1:17">
      <c r="A19" s="8" t="s">
        <v>61</v>
      </c>
      <c r="B19" s="15">
        <f>'[1]17'!B21</f>
        <v>265</v>
      </c>
      <c r="C19" s="16">
        <f>'[1]17'!C21</f>
        <v>0</v>
      </c>
      <c r="D19" s="16">
        <f>'[1]17'!D21</f>
        <v>55</v>
      </c>
      <c r="E19" s="16">
        <f>'[1]17'!E21</f>
        <v>0</v>
      </c>
      <c r="F19" s="15">
        <f t="shared" si="6"/>
        <v>320</v>
      </c>
      <c r="G19" s="15">
        <f>'[1]17'!H21</f>
        <v>160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160</v>
      </c>
      <c r="L19" s="18">
        <f>frq!C19</f>
        <v>1</v>
      </c>
      <c r="M19" s="16">
        <f t="shared" si="0"/>
        <v>160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'[1]17'!B22</f>
        <v>265</v>
      </c>
      <c r="C20" s="16">
        <f>'[1]17'!C22</f>
        <v>0</v>
      </c>
      <c r="D20" s="16">
        <f>'[1]17'!D22</f>
        <v>55</v>
      </c>
      <c r="E20" s="16">
        <f>'[1]17'!E22</f>
        <v>0</v>
      </c>
      <c r="F20" s="15">
        <f t="shared" si="6"/>
        <v>320</v>
      </c>
      <c r="G20" s="15">
        <f>'[1]17'!H22</f>
        <v>160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160</v>
      </c>
      <c r="L20" s="18">
        <f>frq!C20</f>
        <v>1</v>
      </c>
      <c r="M20" s="16">
        <f t="shared" si="0"/>
        <v>160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'[1]17'!B23</f>
        <v>265</v>
      </c>
      <c r="C21" s="16">
        <f>'[1]17'!C23</f>
        <v>0</v>
      </c>
      <c r="D21" s="16">
        <f>'[1]17'!D23</f>
        <v>55</v>
      </c>
      <c r="E21" s="16">
        <f>'[1]17'!E23</f>
        <v>0</v>
      </c>
      <c r="F21" s="15">
        <f t="shared" si="6"/>
        <v>320</v>
      </c>
      <c r="G21" s="15">
        <f>'[1]17'!H23</f>
        <v>160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160</v>
      </c>
      <c r="L21" s="18">
        <f>frq!C21</f>
        <v>1</v>
      </c>
      <c r="M21" s="16">
        <f t="shared" si="0"/>
        <v>160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160</v>
      </c>
    </row>
    <row r="22" spans="1:17">
      <c r="A22" s="8" t="s">
        <v>64</v>
      </c>
      <c r="B22" s="15">
        <f>'[1]17'!B24</f>
        <v>265</v>
      </c>
      <c r="C22" s="16">
        <f>'[1]17'!C24</f>
        <v>0</v>
      </c>
      <c r="D22" s="16">
        <f>'[1]17'!D24</f>
        <v>55</v>
      </c>
      <c r="E22" s="16">
        <f>'[1]17'!E24</f>
        <v>0</v>
      </c>
      <c r="F22" s="15">
        <f t="shared" si="6"/>
        <v>320</v>
      </c>
      <c r="G22" s="15">
        <f>'[1]17'!H24</f>
        <v>160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160</v>
      </c>
      <c r="L22" s="18">
        <f>frq!C22</f>
        <v>1</v>
      </c>
      <c r="M22" s="16">
        <f t="shared" si="0"/>
        <v>160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160</v>
      </c>
    </row>
    <row r="23" spans="1:17">
      <c r="A23" s="8" t="s">
        <v>65</v>
      </c>
      <c r="B23" s="15">
        <f>'[1]17'!B25</f>
        <v>265</v>
      </c>
      <c r="C23" s="16">
        <f>'[1]17'!C25</f>
        <v>0</v>
      </c>
      <c r="D23" s="16">
        <f>'[1]17'!D25</f>
        <v>55</v>
      </c>
      <c r="E23" s="16">
        <f>'[1]17'!E25</f>
        <v>0</v>
      </c>
      <c r="F23" s="15">
        <f t="shared" si="6"/>
        <v>320</v>
      </c>
      <c r="G23" s="15">
        <f>'[1]17'!H25</f>
        <v>160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160</v>
      </c>
      <c r="L23" s="18">
        <f>frq!C23</f>
        <v>1</v>
      </c>
      <c r="M23" s="16">
        <f t="shared" si="0"/>
        <v>160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160</v>
      </c>
    </row>
    <row r="24" spans="1:17">
      <c r="A24" s="8" t="s">
        <v>66</v>
      </c>
      <c r="B24" s="15">
        <f>'[1]17'!B26</f>
        <v>265</v>
      </c>
      <c r="C24" s="16">
        <f>'[1]17'!C26</f>
        <v>0</v>
      </c>
      <c r="D24" s="16">
        <f>'[1]17'!D26</f>
        <v>55</v>
      </c>
      <c r="E24" s="16">
        <f>'[1]17'!E26</f>
        <v>0</v>
      </c>
      <c r="F24" s="15">
        <f t="shared" si="6"/>
        <v>320</v>
      </c>
      <c r="G24" s="15">
        <f>'[1]17'!H26</f>
        <v>160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160</v>
      </c>
      <c r="L24" s="18">
        <f>frq!C24</f>
        <v>1</v>
      </c>
      <c r="M24" s="16">
        <f t="shared" si="0"/>
        <v>160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'[1]17'!B27</f>
        <v>265</v>
      </c>
      <c r="C25" s="16">
        <f>'[1]17'!C27</f>
        <v>0</v>
      </c>
      <c r="D25" s="16">
        <f>'[1]17'!D27</f>
        <v>55</v>
      </c>
      <c r="E25" s="16">
        <f>'[1]17'!E27</f>
        <v>0</v>
      </c>
      <c r="F25" s="15">
        <f t="shared" si="6"/>
        <v>320</v>
      </c>
      <c r="G25" s="15">
        <f>'[1]17'!H27</f>
        <v>160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160</v>
      </c>
      <c r="L25" s="18">
        <f>frq!C25</f>
        <v>1</v>
      </c>
      <c r="M25" s="16">
        <f t="shared" si="0"/>
        <v>160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160</v>
      </c>
    </row>
    <row r="26" spans="1:17">
      <c r="A26" s="8" t="s">
        <v>68</v>
      </c>
      <c r="B26" s="15">
        <f>'[1]17'!B28</f>
        <v>265</v>
      </c>
      <c r="C26" s="16">
        <f>'[1]17'!C28</f>
        <v>0</v>
      </c>
      <c r="D26" s="16">
        <f>'[1]17'!D28</f>
        <v>55</v>
      </c>
      <c r="E26" s="16">
        <f>'[1]17'!E28</f>
        <v>0</v>
      </c>
      <c r="F26" s="15">
        <f t="shared" si="6"/>
        <v>320</v>
      </c>
      <c r="G26" s="15">
        <f>'[1]17'!H28</f>
        <v>160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160</v>
      </c>
      <c r="L26" s="18">
        <f>frq!C26</f>
        <v>1</v>
      </c>
      <c r="M26" s="16">
        <f t="shared" si="0"/>
        <v>160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160</v>
      </c>
    </row>
    <row r="27" spans="1:17">
      <c r="A27" s="8" t="s">
        <v>69</v>
      </c>
      <c r="B27" s="15">
        <f>'[1]17'!B29</f>
        <v>265</v>
      </c>
      <c r="C27" s="16">
        <f>'[1]17'!C29</f>
        <v>0</v>
      </c>
      <c r="D27" s="16">
        <f>'[1]17'!D29</f>
        <v>55</v>
      </c>
      <c r="E27" s="16">
        <f>'[1]17'!E29</f>
        <v>0</v>
      </c>
      <c r="F27" s="15">
        <f t="shared" si="6"/>
        <v>320</v>
      </c>
      <c r="G27" s="15">
        <f>'[1]17'!H29</f>
        <v>160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160</v>
      </c>
      <c r="L27" s="18">
        <f>frq!C27</f>
        <v>1</v>
      </c>
      <c r="M27" s="16">
        <f t="shared" si="0"/>
        <v>160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160</v>
      </c>
    </row>
    <row r="28" spans="1:17">
      <c r="A28" s="8" t="s">
        <v>70</v>
      </c>
      <c r="B28" s="15">
        <f>'[1]17'!B30</f>
        <v>265</v>
      </c>
      <c r="C28" s="16">
        <f>'[1]17'!C30</f>
        <v>0</v>
      </c>
      <c r="D28" s="16">
        <f>'[1]17'!D30</f>
        <v>55</v>
      </c>
      <c r="E28" s="16">
        <f>'[1]17'!E30</f>
        <v>0</v>
      </c>
      <c r="F28" s="15">
        <f t="shared" si="6"/>
        <v>320</v>
      </c>
      <c r="G28" s="15">
        <f>'[1]17'!H30</f>
        <v>160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160</v>
      </c>
      <c r="L28" s="18">
        <f>frq!C28</f>
        <v>1</v>
      </c>
      <c r="M28" s="16">
        <f t="shared" si="0"/>
        <v>160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160</v>
      </c>
    </row>
    <row r="29" spans="1:17">
      <c r="A29" s="8" t="s">
        <v>71</v>
      </c>
      <c r="B29" s="15">
        <f>'[1]17'!B31</f>
        <v>265</v>
      </c>
      <c r="C29" s="16">
        <f>'[1]17'!C31</f>
        <v>0</v>
      </c>
      <c r="D29" s="16">
        <f>'[1]17'!D31</f>
        <v>55</v>
      </c>
      <c r="E29" s="16">
        <f>'[1]17'!E31</f>
        <v>0</v>
      </c>
      <c r="F29" s="15">
        <f t="shared" si="6"/>
        <v>320</v>
      </c>
      <c r="G29" s="15">
        <f>'[1]17'!H31</f>
        <v>160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160</v>
      </c>
      <c r="L29" s="18">
        <f>frq!C29</f>
        <v>1</v>
      </c>
      <c r="M29" s="16">
        <f t="shared" si="0"/>
        <v>160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160</v>
      </c>
    </row>
    <row r="30" spans="1:17">
      <c r="A30" s="8" t="s">
        <v>72</v>
      </c>
      <c r="B30" s="15">
        <f>'[1]17'!B32</f>
        <v>265</v>
      </c>
      <c r="C30" s="16">
        <f>'[1]17'!C32</f>
        <v>0</v>
      </c>
      <c r="D30" s="16">
        <f>'[1]17'!D32</f>
        <v>55</v>
      </c>
      <c r="E30" s="16">
        <f>'[1]17'!E32</f>
        <v>0</v>
      </c>
      <c r="F30" s="15">
        <f t="shared" si="6"/>
        <v>320</v>
      </c>
      <c r="G30" s="15">
        <f>'[1]17'!H32</f>
        <v>160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160</v>
      </c>
      <c r="L30" s="18">
        <f>frq!C30</f>
        <v>1</v>
      </c>
      <c r="M30" s="16">
        <f t="shared" si="0"/>
        <v>160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160</v>
      </c>
    </row>
    <row r="31" spans="1:17">
      <c r="A31" s="8" t="s">
        <v>73</v>
      </c>
      <c r="B31" s="15">
        <f>'[1]17'!B33</f>
        <v>265</v>
      </c>
      <c r="C31" s="16">
        <f>'[1]17'!C33</f>
        <v>0</v>
      </c>
      <c r="D31" s="16">
        <f>'[1]17'!D33</f>
        <v>55</v>
      </c>
      <c r="E31" s="16">
        <f>'[1]17'!E33</f>
        <v>0</v>
      </c>
      <c r="F31" s="15">
        <f t="shared" si="6"/>
        <v>320</v>
      </c>
      <c r="G31" s="15">
        <f>'[1]17'!H33</f>
        <v>160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160</v>
      </c>
      <c r="L31" s="18">
        <f>frq!C31</f>
        <v>1</v>
      </c>
      <c r="M31" s="16">
        <f t="shared" si="0"/>
        <v>160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160</v>
      </c>
    </row>
    <row r="32" spans="1:17">
      <c r="A32" s="8" t="s">
        <v>74</v>
      </c>
      <c r="B32" s="15">
        <f>'[1]17'!B34</f>
        <v>265</v>
      </c>
      <c r="C32" s="16">
        <f>'[1]17'!C34</f>
        <v>0</v>
      </c>
      <c r="D32" s="16">
        <f>'[1]17'!D34</f>
        <v>55</v>
      </c>
      <c r="E32" s="16">
        <f>'[1]17'!E34</f>
        <v>0</v>
      </c>
      <c r="F32" s="15">
        <f t="shared" si="6"/>
        <v>320</v>
      </c>
      <c r="G32" s="15">
        <f>'[1]17'!H34</f>
        <v>160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160</v>
      </c>
      <c r="L32" s="18">
        <f>frq!C32</f>
        <v>1</v>
      </c>
      <c r="M32" s="16">
        <f t="shared" si="0"/>
        <v>160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160</v>
      </c>
    </row>
    <row r="33" spans="1:17">
      <c r="A33" s="8" t="s">
        <v>75</v>
      </c>
      <c r="B33" s="15">
        <f>'[1]17'!B35</f>
        <v>265</v>
      </c>
      <c r="C33" s="16">
        <f>'[1]17'!C35</f>
        <v>0</v>
      </c>
      <c r="D33" s="16">
        <f>'[1]17'!D35</f>
        <v>55</v>
      </c>
      <c r="E33" s="16">
        <f>'[1]17'!E35</f>
        <v>0</v>
      </c>
      <c r="F33" s="15">
        <f t="shared" si="6"/>
        <v>320</v>
      </c>
      <c r="G33" s="15">
        <f>'[1]17'!H35</f>
        <v>160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160</v>
      </c>
      <c r="L33" s="18">
        <f>frq!C33</f>
        <v>1</v>
      </c>
      <c r="M33" s="16">
        <f t="shared" si="0"/>
        <v>160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160</v>
      </c>
    </row>
    <row r="34" spans="1:17">
      <c r="A34" s="8" t="s">
        <v>76</v>
      </c>
      <c r="B34" s="15">
        <f>'[1]17'!B36</f>
        <v>265</v>
      </c>
      <c r="C34" s="16">
        <f>'[1]17'!C36</f>
        <v>0</v>
      </c>
      <c r="D34" s="16">
        <f>'[1]17'!D36</f>
        <v>55</v>
      </c>
      <c r="E34" s="16">
        <f>'[1]17'!E36</f>
        <v>0</v>
      </c>
      <c r="F34" s="15">
        <f t="shared" si="6"/>
        <v>320</v>
      </c>
      <c r="G34" s="15">
        <f>'[1]17'!H36</f>
        <v>160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160</v>
      </c>
      <c r="L34" s="18">
        <f>frq!C34</f>
        <v>1</v>
      </c>
      <c r="M34" s="16">
        <f t="shared" si="0"/>
        <v>160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160</v>
      </c>
    </row>
    <row r="35" spans="1:17">
      <c r="A35" s="8" t="s">
        <v>77</v>
      </c>
      <c r="B35" s="15">
        <f>'[1]17'!B37</f>
        <v>265</v>
      </c>
      <c r="C35" s="16">
        <f>'[1]17'!C37</f>
        <v>0</v>
      </c>
      <c r="D35" s="16">
        <f>'[1]17'!D37</f>
        <v>55</v>
      </c>
      <c r="E35" s="16">
        <f>'[1]17'!E37</f>
        <v>0</v>
      </c>
      <c r="F35" s="15">
        <f t="shared" si="6"/>
        <v>320</v>
      </c>
      <c r="G35" s="15">
        <f>'[1]17'!H37</f>
        <v>160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160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160</v>
      </c>
    </row>
    <row r="36" spans="1:17">
      <c r="A36" s="8" t="s">
        <v>78</v>
      </c>
      <c r="B36" s="15">
        <f>'[1]17'!B38</f>
        <v>265</v>
      </c>
      <c r="C36" s="16">
        <f>'[1]17'!C38</f>
        <v>0</v>
      </c>
      <c r="D36" s="16">
        <f>'[1]17'!D38</f>
        <v>55</v>
      </c>
      <c r="E36" s="16">
        <f>'[1]17'!E38</f>
        <v>0</v>
      </c>
      <c r="F36" s="15">
        <f t="shared" si="6"/>
        <v>320</v>
      </c>
      <c r="G36" s="15">
        <f>'[1]17'!H38</f>
        <v>160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160</v>
      </c>
      <c r="L36" s="18">
        <f>frq!C36</f>
        <v>1</v>
      </c>
      <c r="M36" s="16">
        <f t="shared" si="7"/>
        <v>160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160</v>
      </c>
    </row>
    <row r="37" spans="1:17">
      <c r="A37" s="8" t="s">
        <v>79</v>
      </c>
      <c r="B37" s="15">
        <f>'[1]17'!B39</f>
        <v>265</v>
      </c>
      <c r="C37" s="16">
        <f>'[1]17'!C39</f>
        <v>0</v>
      </c>
      <c r="D37" s="16">
        <f>'[1]17'!D39</f>
        <v>55</v>
      </c>
      <c r="E37" s="16">
        <f>'[1]17'!E39</f>
        <v>0</v>
      </c>
      <c r="F37" s="15">
        <f t="shared" si="6"/>
        <v>320</v>
      </c>
      <c r="G37" s="15">
        <f>'[1]17'!H39</f>
        <v>160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160</v>
      </c>
      <c r="L37" s="18">
        <f>frq!C37</f>
        <v>1</v>
      </c>
      <c r="M37" s="16">
        <f t="shared" si="7"/>
        <v>160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160</v>
      </c>
    </row>
    <row r="38" spans="1:17">
      <c r="A38" s="8" t="s">
        <v>80</v>
      </c>
      <c r="B38" s="15">
        <f>'[1]17'!B40</f>
        <v>265</v>
      </c>
      <c r="C38" s="16">
        <f>'[1]17'!C40</f>
        <v>0</v>
      </c>
      <c r="D38" s="16">
        <f>'[1]17'!D40</f>
        <v>55</v>
      </c>
      <c r="E38" s="16">
        <f>'[1]17'!E40</f>
        <v>0</v>
      </c>
      <c r="F38" s="15">
        <f t="shared" si="6"/>
        <v>320</v>
      </c>
      <c r="G38" s="15">
        <f>'[1]17'!H40</f>
        <v>160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160</v>
      </c>
      <c r="L38" s="18">
        <f>frq!C38</f>
        <v>1</v>
      </c>
      <c r="M38" s="16">
        <f t="shared" si="7"/>
        <v>160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160</v>
      </c>
    </row>
    <row r="39" spans="1:17">
      <c r="A39" s="8" t="s">
        <v>81</v>
      </c>
      <c r="B39" s="15">
        <f>'[1]17'!B41</f>
        <v>265</v>
      </c>
      <c r="C39" s="16">
        <f>'[1]17'!C41</f>
        <v>0</v>
      </c>
      <c r="D39" s="16">
        <f>'[1]17'!D41</f>
        <v>55</v>
      </c>
      <c r="E39" s="16">
        <f>'[1]17'!E41</f>
        <v>0</v>
      </c>
      <c r="F39" s="15">
        <f t="shared" si="6"/>
        <v>320</v>
      </c>
      <c r="G39" s="15">
        <f>'[1]17'!H41</f>
        <v>162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162</v>
      </c>
      <c r="L39" s="18">
        <f>frq!C39</f>
        <v>1</v>
      </c>
      <c r="M39" s="16">
        <f t="shared" si="7"/>
        <v>162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162</v>
      </c>
    </row>
    <row r="40" spans="1:17">
      <c r="A40" s="8" t="s">
        <v>82</v>
      </c>
      <c r="B40" s="15">
        <f>'[1]17'!B42</f>
        <v>265</v>
      </c>
      <c r="C40" s="16">
        <f>'[1]17'!C42</f>
        <v>0</v>
      </c>
      <c r="D40" s="16">
        <f>'[1]17'!D42</f>
        <v>55</v>
      </c>
      <c r="E40" s="16">
        <f>'[1]17'!E42</f>
        <v>0</v>
      </c>
      <c r="F40" s="15">
        <f t="shared" si="6"/>
        <v>320</v>
      </c>
      <c r="G40" s="15">
        <f>'[1]17'!H42</f>
        <v>162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162</v>
      </c>
      <c r="L40" s="18">
        <f>frq!C40</f>
        <v>1</v>
      </c>
      <c r="M40" s="16">
        <f t="shared" si="7"/>
        <v>162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162</v>
      </c>
    </row>
    <row r="41" spans="1:17">
      <c r="A41" s="8" t="s">
        <v>83</v>
      </c>
      <c r="B41" s="15">
        <f>'[1]17'!B43</f>
        <v>265</v>
      </c>
      <c r="C41" s="16">
        <f>'[1]17'!C43</f>
        <v>0</v>
      </c>
      <c r="D41" s="16">
        <f>'[1]17'!D43</f>
        <v>55</v>
      </c>
      <c r="E41" s="16">
        <f>'[1]17'!E43</f>
        <v>0</v>
      </c>
      <c r="F41" s="15">
        <f t="shared" si="6"/>
        <v>320</v>
      </c>
      <c r="G41" s="15">
        <f>'[1]17'!H43</f>
        <v>162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162</v>
      </c>
      <c r="L41" s="18">
        <f>frq!C41</f>
        <v>1</v>
      </c>
      <c r="M41" s="16">
        <f t="shared" si="7"/>
        <v>162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162</v>
      </c>
    </row>
    <row r="42" spans="1:17">
      <c r="A42" s="8" t="s">
        <v>84</v>
      </c>
      <c r="B42" s="15">
        <f>'[1]17'!B44</f>
        <v>265</v>
      </c>
      <c r="C42" s="16">
        <f>'[1]17'!C44</f>
        <v>0</v>
      </c>
      <c r="D42" s="16">
        <f>'[1]17'!D44</f>
        <v>55</v>
      </c>
      <c r="E42" s="16">
        <f>'[1]17'!E44</f>
        <v>0</v>
      </c>
      <c r="F42" s="15">
        <f t="shared" si="6"/>
        <v>320</v>
      </c>
      <c r="G42" s="15">
        <f>'[1]17'!H44</f>
        <v>162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162</v>
      </c>
      <c r="L42" s="18">
        <f>frq!C42</f>
        <v>1</v>
      </c>
      <c r="M42" s="16">
        <f t="shared" si="7"/>
        <v>162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162</v>
      </c>
    </row>
    <row r="43" spans="1:17">
      <c r="A43" s="8" t="s">
        <v>85</v>
      </c>
      <c r="B43" s="15">
        <f>'[1]17'!B45</f>
        <v>265</v>
      </c>
      <c r="C43" s="16">
        <f>'[1]17'!C45</f>
        <v>0</v>
      </c>
      <c r="D43" s="16">
        <f>'[1]17'!D45</f>
        <v>55</v>
      </c>
      <c r="E43" s="16">
        <f>'[1]17'!E45</f>
        <v>0</v>
      </c>
      <c r="F43" s="15">
        <f t="shared" si="6"/>
        <v>320</v>
      </c>
      <c r="G43" s="15">
        <f>'[1]17'!H45</f>
        <v>162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162</v>
      </c>
      <c r="L43" s="18">
        <f>frq!C43</f>
        <v>1</v>
      </c>
      <c r="M43" s="16">
        <f t="shared" si="7"/>
        <v>162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162</v>
      </c>
    </row>
    <row r="44" spans="1:17">
      <c r="A44" s="8" t="s">
        <v>86</v>
      </c>
      <c r="B44" s="15">
        <f>'[1]17'!B46</f>
        <v>265</v>
      </c>
      <c r="C44" s="16">
        <f>'[1]17'!C46</f>
        <v>0</v>
      </c>
      <c r="D44" s="16">
        <f>'[1]17'!D46</f>
        <v>55</v>
      </c>
      <c r="E44" s="16">
        <f>'[1]17'!E46</f>
        <v>0</v>
      </c>
      <c r="F44" s="15">
        <f t="shared" si="6"/>
        <v>320</v>
      </c>
      <c r="G44" s="15">
        <f>'[1]17'!H46</f>
        <v>158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158</v>
      </c>
      <c r="L44" s="18">
        <f>frq!C44</f>
        <v>1</v>
      </c>
      <c r="M44" s="16">
        <f t="shared" si="7"/>
        <v>158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158</v>
      </c>
    </row>
    <row r="45" spans="1:17">
      <c r="A45" s="8" t="s">
        <v>87</v>
      </c>
      <c r="B45" s="15">
        <f>'[1]17'!B47</f>
        <v>265</v>
      </c>
      <c r="C45" s="16">
        <f>'[1]17'!C47</f>
        <v>0</v>
      </c>
      <c r="D45" s="16">
        <f>'[1]17'!D47</f>
        <v>55</v>
      </c>
      <c r="E45" s="16">
        <f>'[1]17'!E47</f>
        <v>0</v>
      </c>
      <c r="F45" s="15">
        <f t="shared" si="6"/>
        <v>320</v>
      </c>
      <c r="G45" s="15">
        <f>'[1]17'!H47</f>
        <v>158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158</v>
      </c>
      <c r="L45" s="18">
        <f>frq!C45</f>
        <v>1</v>
      </c>
      <c r="M45" s="16">
        <f t="shared" si="7"/>
        <v>158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158</v>
      </c>
    </row>
    <row r="46" spans="1:17">
      <c r="A46" s="8" t="s">
        <v>88</v>
      </c>
      <c r="B46" s="15">
        <f>'[1]17'!B48</f>
        <v>265</v>
      </c>
      <c r="C46" s="16">
        <f>'[1]17'!C48</f>
        <v>0</v>
      </c>
      <c r="D46" s="16">
        <f>'[1]17'!D48</f>
        <v>55</v>
      </c>
      <c r="E46" s="16">
        <f>'[1]17'!E48</f>
        <v>0</v>
      </c>
      <c r="F46" s="15">
        <f t="shared" si="6"/>
        <v>320</v>
      </c>
      <c r="G46" s="15">
        <f>'[1]17'!H48</f>
        <v>158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158</v>
      </c>
      <c r="L46" s="18">
        <f>frq!C46</f>
        <v>1</v>
      </c>
      <c r="M46" s="16">
        <f t="shared" si="7"/>
        <v>158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158</v>
      </c>
    </row>
    <row r="47" spans="1:17">
      <c r="A47" s="8" t="s">
        <v>89</v>
      </c>
      <c r="B47" s="15">
        <f>'[1]17'!B49</f>
        <v>265</v>
      </c>
      <c r="C47" s="16">
        <f>'[1]17'!C49</f>
        <v>0</v>
      </c>
      <c r="D47" s="16">
        <f>'[1]17'!D49</f>
        <v>55</v>
      </c>
      <c r="E47" s="16">
        <f>'[1]17'!E49</f>
        <v>0</v>
      </c>
      <c r="F47" s="15">
        <f t="shared" si="6"/>
        <v>320</v>
      </c>
      <c r="G47" s="15">
        <f>'[1]17'!H49</f>
        <v>158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158</v>
      </c>
      <c r="L47" s="18">
        <f>frq!C47</f>
        <v>1</v>
      </c>
      <c r="M47" s="16">
        <f t="shared" si="7"/>
        <v>158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158</v>
      </c>
    </row>
    <row r="48" spans="1:17">
      <c r="A48" s="8" t="s">
        <v>90</v>
      </c>
      <c r="B48" s="15">
        <f>'[1]17'!B50</f>
        <v>265</v>
      </c>
      <c r="C48" s="16">
        <f>'[1]17'!C50</f>
        <v>0</v>
      </c>
      <c r="D48" s="16">
        <f>'[1]17'!D50</f>
        <v>55</v>
      </c>
      <c r="E48" s="16">
        <f>'[1]17'!E50</f>
        <v>0</v>
      </c>
      <c r="F48" s="15">
        <f t="shared" si="6"/>
        <v>320</v>
      </c>
      <c r="G48" s="15">
        <f>'[1]17'!H50</f>
        <v>158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158</v>
      </c>
      <c r="L48" s="18">
        <f>frq!C48</f>
        <v>1</v>
      </c>
      <c r="M48" s="16">
        <f t="shared" si="7"/>
        <v>158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158</v>
      </c>
    </row>
    <row r="49" spans="1:17">
      <c r="A49" s="8" t="s">
        <v>91</v>
      </c>
      <c r="B49" s="15">
        <f>'[1]17'!B51</f>
        <v>265</v>
      </c>
      <c r="C49" s="16">
        <f>'[1]17'!C51</f>
        <v>0</v>
      </c>
      <c r="D49" s="16">
        <f>'[1]17'!D51</f>
        <v>55</v>
      </c>
      <c r="E49" s="16">
        <f>'[1]17'!E51</f>
        <v>0</v>
      </c>
      <c r="F49" s="15">
        <f t="shared" si="6"/>
        <v>320</v>
      </c>
      <c r="G49" s="15">
        <f>'[1]17'!H51</f>
        <v>158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158</v>
      </c>
      <c r="L49" s="18">
        <f>frq!C49</f>
        <v>1</v>
      </c>
      <c r="M49" s="16">
        <f t="shared" si="7"/>
        <v>158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158</v>
      </c>
    </row>
    <row r="50" spans="1:17">
      <c r="A50" s="8" t="s">
        <v>92</v>
      </c>
      <c r="B50" s="15">
        <f>'[1]17'!B52</f>
        <v>265</v>
      </c>
      <c r="C50" s="16">
        <f>'[1]17'!C52</f>
        <v>0</v>
      </c>
      <c r="D50" s="16">
        <f>'[1]17'!D52</f>
        <v>65</v>
      </c>
      <c r="E50" s="16">
        <f>'[1]17'!E52</f>
        <v>0</v>
      </c>
      <c r="F50" s="15">
        <f t="shared" si="6"/>
        <v>330</v>
      </c>
      <c r="G50" s="15">
        <f>'[1]17'!H52</f>
        <v>158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158</v>
      </c>
      <c r="L50" s="18">
        <f>frq!C50</f>
        <v>1</v>
      </c>
      <c r="M50" s="16">
        <f t="shared" si="7"/>
        <v>158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158</v>
      </c>
    </row>
    <row r="51" spans="1:17">
      <c r="A51" s="8" t="s">
        <v>93</v>
      </c>
      <c r="B51" s="15">
        <f>'[1]17'!B53</f>
        <v>265</v>
      </c>
      <c r="C51" s="16">
        <f>'[1]17'!C53</f>
        <v>0</v>
      </c>
      <c r="D51" s="16">
        <f>'[1]17'!D53</f>
        <v>65</v>
      </c>
      <c r="E51" s="16">
        <f>'[1]17'!E53</f>
        <v>0</v>
      </c>
      <c r="F51" s="15">
        <f t="shared" si="6"/>
        <v>330</v>
      </c>
      <c r="G51" s="15">
        <f>'[1]17'!H53</f>
        <v>158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158</v>
      </c>
      <c r="L51" s="18">
        <f>frq!C51</f>
        <v>1</v>
      </c>
      <c r="M51" s="16">
        <f t="shared" si="7"/>
        <v>158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158</v>
      </c>
    </row>
    <row r="52" spans="1:17">
      <c r="A52" s="8" t="s">
        <v>94</v>
      </c>
      <c r="B52" s="15">
        <f>'[1]17'!B54</f>
        <v>265</v>
      </c>
      <c r="C52" s="16">
        <f>'[1]17'!C54</f>
        <v>0</v>
      </c>
      <c r="D52" s="16">
        <f>'[1]17'!D54</f>
        <v>65</v>
      </c>
      <c r="E52" s="16">
        <f>'[1]17'!E54</f>
        <v>0</v>
      </c>
      <c r="F52" s="15">
        <f t="shared" si="6"/>
        <v>330</v>
      </c>
      <c r="G52" s="15">
        <f>'[1]17'!H54</f>
        <v>158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158</v>
      </c>
      <c r="L52" s="18">
        <f>frq!C52</f>
        <v>1</v>
      </c>
      <c r="M52" s="16">
        <f t="shared" si="7"/>
        <v>158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158</v>
      </c>
    </row>
    <row r="53" spans="1:17">
      <c r="A53" s="8" t="s">
        <v>95</v>
      </c>
      <c r="B53" s="15">
        <f>'[1]17'!B55</f>
        <v>265</v>
      </c>
      <c r="C53" s="16">
        <f>'[1]17'!C55</f>
        <v>0</v>
      </c>
      <c r="D53" s="16">
        <f>'[1]17'!D55</f>
        <v>65</v>
      </c>
      <c r="E53" s="16">
        <f>'[1]17'!E55</f>
        <v>0</v>
      </c>
      <c r="F53" s="15">
        <f t="shared" si="6"/>
        <v>330</v>
      </c>
      <c r="G53" s="15">
        <f>'[1]17'!H55</f>
        <v>158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158</v>
      </c>
      <c r="L53" s="18">
        <f>frq!C53</f>
        <v>1</v>
      </c>
      <c r="M53" s="16">
        <f t="shared" si="7"/>
        <v>158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158</v>
      </c>
    </row>
    <row r="54" spans="1:17">
      <c r="A54" s="8" t="s">
        <v>96</v>
      </c>
      <c r="B54" s="15">
        <f>'[1]17'!B56</f>
        <v>265</v>
      </c>
      <c r="C54" s="16">
        <f>'[1]17'!C56</f>
        <v>0</v>
      </c>
      <c r="D54" s="16">
        <f>'[1]17'!D56</f>
        <v>65</v>
      </c>
      <c r="E54" s="16">
        <f>'[1]17'!E56</f>
        <v>0</v>
      </c>
      <c r="F54" s="15">
        <f t="shared" si="6"/>
        <v>330</v>
      </c>
      <c r="G54" s="15">
        <f>'[1]17'!H56</f>
        <v>158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158</v>
      </c>
      <c r="L54" s="18">
        <f>frq!C54</f>
        <v>1</v>
      </c>
      <c r="M54" s="16">
        <f t="shared" si="7"/>
        <v>158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158</v>
      </c>
    </row>
    <row r="55" spans="1:17">
      <c r="A55" s="8" t="s">
        <v>97</v>
      </c>
      <c r="B55" s="15">
        <f>'[1]17'!B57</f>
        <v>265</v>
      </c>
      <c r="C55" s="16">
        <f>'[1]17'!C57</f>
        <v>0</v>
      </c>
      <c r="D55" s="16">
        <f>'[1]17'!D57</f>
        <v>65</v>
      </c>
      <c r="E55" s="16">
        <f>'[1]17'!E57</f>
        <v>0</v>
      </c>
      <c r="F55" s="15">
        <f t="shared" si="6"/>
        <v>330</v>
      </c>
      <c r="G55" s="15">
        <f>'[1]17'!H57</f>
        <v>158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158</v>
      </c>
      <c r="L55" s="18">
        <f>frq!C55</f>
        <v>1</v>
      </c>
      <c r="M55" s="16">
        <f t="shared" si="7"/>
        <v>158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158</v>
      </c>
    </row>
    <row r="56" spans="1:17">
      <c r="A56" s="8" t="s">
        <v>98</v>
      </c>
      <c r="B56" s="15">
        <f>'[1]17'!B58</f>
        <v>265</v>
      </c>
      <c r="C56" s="16">
        <f>'[1]17'!C58</f>
        <v>0</v>
      </c>
      <c r="D56" s="16">
        <f>'[1]17'!D58</f>
        <v>65</v>
      </c>
      <c r="E56" s="16">
        <f>'[1]17'!E58</f>
        <v>0</v>
      </c>
      <c r="F56" s="15">
        <f t="shared" si="6"/>
        <v>330</v>
      </c>
      <c r="G56" s="15">
        <f>'[1]17'!H58</f>
        <v>158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158</v>
      </c>
      <c r="L56" s="18">
        <f>frq!C56</f>
        <v>1</v>
      </c>
      <c r="M56" s="16">
        <f t="shared" si="7"/>
        <v>158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158</v>
      </c>
    </row>
    <row r="57" spans="1:17">
      <c r="A57" s="8" t="s">
        <v>99</v>
      </c>
      <c r="B57" s="15">
        <f>'[1]17'!B59</f>
        <v>265</v>
      </c>
      <c r="C57" s="16">
        <f>'[1]17'!C59</f>
        <v>0</v>
      </c>
      <c r="D57" s="16">
        <f>'[1]17'!D59</f>
        <v>65</v>
      </c>
      <c r="E57" s="16">
        <f>'[1]17'!E59</f>
        <v>0</v>
      </c>
      <c r="F57" s="15">
        <f t="shared" si="6"/>
        <v>330</v>
      </c>
      <c r="G57" s="15">
        <f>'[1]17'!H59</f>
        <v>158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158</v>
      </c>
      <c r="L57" s="18">
        <f>frq!C57</f>
        <v>1</v>
      </c>
      <c r="M57" s="16">
        <f t="shared" si="7"/>
        <v>158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158</v>
      </c>
    </row>
    <row r="58" spans="1:17">
      <c r="A58" s="8" t="s">
        <v>100</v>
      </c>
      <c r="B58" s="15">
        <f>'[1]17'!B60</f>
        <v>265</v>
      </c>
      <c r="C58" s="16">
        <f>'[1]17'!C60</f>
        <v>0</v>
      </c>
      <c r="D58" s="16">
        <f>'[1]17'!D60</f>
        <v>65</v>
      </c>
      <c r="E58" s="16">
        <f>'[1]17'!E60</f>
        <v>0</v>
      </c>
      <c r="F58" s="15">
        <f t="shared" si="6"/>
        <v>330</v>
      </c>
      <c r="G58" s="15">
        <f>'[1]17'!H60</f>
        <v>158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158</v>
      </c>
      <c r="L58" s="18">
        <f>frq!C58</f>
        <v>1</v>
      </c>
      <c r="M58" s="16">
        <f t="shared" si="7"/>
        <v>158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158</v>
      </c>
    </row>
    <row r="59" spans="1:17">
      <c r="A59" s="8" t="s">
        <v>101</v>
      </c>
      <c r="B59" s="15">
        <f>'[1]17'!B61</f>
        <v>265</v>
      </c>
      <c r="C59" s="16">
        <f>'[1]17'!C61</f>
        <v>0</v>
      </c>
      <c r="D59" s="16">
        <f>'[1]17'!D61</f>
        <v>65</v>
      </c>
      <c r="E59" s="16">
        <f>'[1]17'!E61</f>
        <v>0</v>
      </c>
      <c r="F59" s="15">
        <f t="shared" si="6"/>
        <v>330</v>
      </c>
      <c r="G59" s="15">
        <f>'[1]17'!H61</f>
        <v>160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160</v>
      </c>
      <c r="L59" s="18">
        <f>frq!C59</f>
        <v>1</v>
      </c>
      <c r="M59" s="16">
        <f t="shared" si="7"/>
        <v>160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160</v>
      </c>
    </row>
    <row r="60" spans="1:17">
      <c r="A60" s="8" t="s">
        <v>102</v>
      </c>
      <c r="B60" s="15">
        <f>'[1]17'!B62</f>
        <v>265</v>
      </c>
      <c r="C60" s="16">
        <f>'[1]17'!C62</f>
        <v>0</v>
      </c>
      <c r="D60" s="16">
        <f>'[1]17'!D62</f>
        <v>65</v>
      </c>
      <c r="E60" s="16">
        <f>'[1]17'!E62</f>
        <v>0</v>
      </c>
      <c r="F60" s="15">
        <f t="shared" si="6"/>
        <v>330</v>
      </c>
      <c r="G60" s="15">
        <f>'[1]17'!H62</f>
        <v>160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160</v>
      </c>
      <c r="L60" s="18">
        <f>frq!C60</f>
        <v>1</v>
      </c>
      <c r="M60" s="16">
        <f t="shared" si="7"/>
        <v>160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160</v>
      </c>
    </row>
    <row r="61" spans="1:17">
      <c r="A61" s="8" t="s">
        <v>103</v>
      </c>
      <c r="B61" s="15">
        <f>'[1]17'!B63</f>
        <v>265</v>
      </c>
      <c r="C61" s="16">
        <f>'[1]17'!C63</f>
        <v>0</v>
      </c>
      <c r="D61" s="16">
        <f>'[1]17'!D63</f>
        <v>65</v>
      </c>
      <c r="E61" s="16">
        <f>'[1]17'!E63</f>
        <v>0</v>
      </c>
      <c r="F61" s="15">
        <f t="shared" si="6"/>
        <v>330</v>
      </c>
      <c r="G61" s="15">
        <f>'[1]17'!H63</f>
        <v>160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160</v>
      </c>
      <c r="L61" s="18">
        <f>frq!C61</f>
        <v>1</v>
      </c>
      <c r="M61" s="16">
        <f t="shared" si="7"/>
        <v>160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160</v>
      </c>
    </row>
    <row r="62" spans="1:17">
      <c r="A62" s="8" t="s">
        <v>104</v>
      </c>
      <c r="B62" s="15">
        <f>'[1]17'!B64</f>
        <v>265</v>
      </c>
      <c r="C62" s="16">
        <f>'[1]17'!C64</f>
        <v>0</v>
      </c>
      <c r="D62" s="16">
        <f>'[1]17'!D64</f>
        <v>65</v>
      </c>
      <c r="E62" s="16">
        <f>'[1]17'!E64</f>
        <v>0</v>
      </c>
      <c r="F62" s="15">
        <f t="shared" si="6"/>
        <v>330</v>
      </c>
      <c r="G62" s="15">
        <f>'[1]17'!H64</f>
        <v>160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160</v>
      </c>
      <c r="L62" s="18">
        <f>frq!C62</f>
        <v>1</v>
      </c>
      <c r="M62" s="16">
        <f t="shared" si="7"/>
        <v>160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160</v>
      </c>
    </row>
    <row r="63" spans="1:17">
      <c r="A63" s="8" t="s">
        <v>105</v>
      </c>
      <c r="B63" s="15">
        <f>'[1]17'!B65</f>
        <v>265</v>
      </c>
      <c r="C63" s="16">
        <f>'[1]17'!C65</f>
        <v>0</v>
      </c>
      <c r="D63" s="16">
        <f>'[1]17'!D65</f>
        <v>65</v>
      </c>
      <c r="E63" s="16">
        <f>'[1]17'!E65</f>
        <v>0</v>
      </c>
      <c r="F63" s="15">
        <f t="shared" si="6"/>
        <v>330</v>
      </c>
      <c r="G63" s="15">
        <f>'[1]17'!H65</f>
        <v>160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160</v>
      </c>
      <c r="L63" s="18">
        <f>frq!C63</f>
        <v>1</v>
      </c>
      <c r="M63" s="16">
        <f t="shared" si="7"/>
        <v>160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160</v>
      </c>
    </row>
    <row r="64" spans="1:17">
      <c r="A64" s="8" t="s">
        <v>106</v>
      </c>
      <c r="B64" s="15">
        <f>'[1]17'!B66</f>
        <v>265</v>
      </c>
      <c r="C64" s="16">
        <f>'[1]17'!C66</f>
        <v>0</v>
      </c>
      <c r="D64" s="16">
        <f>'[1]17'!D66</f>
        <v>65</v>
      </c>
      <c r="E64" s="16">
        <f>'[1]17'!E66</f>
        <v>0</v>
      </c>
      <c r="F64" s="15">
        <f t="shared" si="6"/>
        <v>330</v>
      </c>
      <c r="G64" s="15">
        <f>'[1]17'!H66</f>
        <v>160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160</v>
      </c>
      <c r="L64" s="18">
        <f>frq!C64</f>
        <v>1</v>
      </c>
      <c r="M64" s="16">
        <f t="shared" si="7"/>
        <v>160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160</v>
      </c>
    </row>
    <row r="65" spans="1:19">
      <c r="A65" s="8" t="s">
        <v>107</v>
      </c>
      <c r="B65" s="15">
        <f>'[1]17'!B67</f>
        <v>265</v>
      </c>
      <c r="C65" s="16">
        <f>'[1]17'!C67</f>
        <v>0</v>
      </c>
      <c r="D65" s="16">
        <f>'[1]17'!D67</f>
        <v>65</v>
      </c>
      <c r="E65" s="16">
        <f>'[1]17'!E67</f>
        <v>0</v>
      </c>
      <c r="F65" s="15">
        <f t="shared" si="6"/>
        <v>330</v>
      </c>
      <c r="G65" s="15">
        <f>'[1]17'!H67</f>
        <v>160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160</v>
      </c>
      <c r="L65" s="18">
        <f>frq!C65</f>
        <v>1</v>
      </c>
      <c r="M65" s="16">
        <f t="shared" si="7"/>
        <v>160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160</v>
      </c>
    </row>
    <row r="66" spans="1:19">
      <c r="A66" s="8" t="s">
        <v>108</v>
      </c>
      <c r="B66" s="15">
        <f>'[1]17'!B68</f>
        <v>265</v>
      </c>
      <c r="C66" s="16">
        <f>'[1]17'!C68</f>
        <v>0</v>
      </c>
      <c r="D66" s="16">
        <f>'[1]17'!D68</f>
        <v>65</v>
      </c>
      <c r="E66" s="16">
        <f>'[1]17'!E68</f>
        <v>0</v>
      </c>
      <c r="F66" s="15">
        <f t="shared" si="6"/>
        <v>330</v>
      </c>
      <c r="G66" s="15">
        <f>'[1]17'!H68</f>
        <v>160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160</v>
      </c>
      <c r="L66" s="18">
        <f>frq!C66</f>
        <v>1</v>
      </c>
      <c r="M66" s="16">
        <f t="shared" si="7"/>
        <v>160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160</v>
      </c>
    </row>
    <row r="67" spans="1:19">
      <c r="A67" s="8" t="s">
        <v>109</v>
      </c>
      <c r="B67" s="15">
        <f>'[1]17'!B69</f>
        <v>265</v>
      </c>
      <c r="C67" s="16">
        <f>'[1]17'!C69</f>
        <v>0</v>
      </c>
      <c r="D67" s="16">
        <f>'[1]17'!D69</f>
        <v>65</v>
      </c>
      <c r="E67" s="16">
        <f>'[1]17'!E69</f>
        <v>0</v>
      </c>
      <c r="F67" s="15">
        <f t="shared" si="6"/>
        <v>330</v>
      </c>
      <c r="G67" s="15">
        <f>'[1]17'!H69</f>
        <v>160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160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160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160</v>
      </c>
    </row>
    <row r="68" spans="1:19">
      <c r="A68" s="8" t="s">
        <v>110</v>
      </c>
      <c r="B68" s="15">
        <f>'[1]17'!B70</f>
        <v>265</v>
      </c>
      <c r="C68" s="16">
        <f>'[1]17'!C70</f>
        <v>0</v>
      </c>
      <c r="D68" s="16">
        <f>'[1]17'!D70</f>
        <v>65</v>
      </c>
      <c r="E68" s="16">
        <f>'[1]17'!E70</f>
        <v>0</v>
      </c>
      <c r="F68" s="15">
        <f t="shared" si="6"/>
        <v>330</v>
      </c>
      <c r="G68" s="15">
        <f>'[1]17'!H70</f>
        <v>160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160</v>
      </c>
      <c r="L68" s="18">
        <f>frq!C68</f>
        <v>1</v>
      </c>
      <c r="M68" s="16">
        <f t="shared" si="11"/>
        <v>160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160</v>
      </c>
    </row>
    <row r="69" spans="1:19">
      <c r="A69" s="8" t="s">
        <v>111</v>
      </c>
      <c r="B69" s="15">
        <f>'[1]17'!B71</f>
        <v>265</v>
      </c>
      <c r="C69" s="16">
        <f>'[1]17'!C71</f>
        <v>0</v>
      </c>
      <c r="D69" s="16">
        <f>'[1]17'!D71</f>
        <v>65</v>
      </c>
      <c r="E69" s="16">
        <f>'[1]17'!E71</f>
        <v>0</v>
      </c>
      <c r="F69" s="15">
        <f t="shared" ref="F69:F98" si="17">SUM(B69:E69)</f>
        <v>330</v>
      </c>
      <c r="G69" s="15">
        <f>'[1]17'!H71</f>
        <v>160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160</v>
      </c>
      <c r="L69" s="18">
        <f>frq!C69</f>
        <v>1</v>
      </c>
      <c r="M69" s="16">
        <f t="shared" si="11"/>
        <v>160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160</v>
      </c>
      <c r="S69">
        <f>96*4</f>
        <v>384</v>
      </c>
    </row>
    <row r="70" spans="1:19">
      <c r="A70" s="8" t="s">
        <v>112</v>
      </c>
      <c r="B70" s="15">
        <f>'[1]17'!B72</f>
        <v>265</v>
      </c>
      <c r="C70" s="16">
        <f>'[1]17'!C72</f>
        <v>0</v>
      </c>
      <c r="D70" s="16">
        <f>'[1]17'!D72</f>
        <v>65</v>
      </c>
      <c r="E70" s="16">
        <f>'[1]17'!E72</f>
        <v>0</v>
      </c>
      <c r="F70" s="15">
        <f t="shared" si="17"/>
        <v>330</v>
      </c>
      <c r="G70" s="15">
        <f>'[1]17'!H72</f>
        <v>160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160</v>
      </c>
      <c r="L70" s="18">
        <f>frq!C70</f>
        <v>1</v>
      </c>
      <c r="M70" s="16">
        <f t="shared" si="11"/>
        <v>160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160</v>
      </c>
    </row>
    <row r="71" spans="1:19">
      <c r="A71" s="8" t="s">
        <v>113</v>
      </c>
      <c r="B71" s="15">
        <f>'[1]17'!B73</f>
        <v>265</v>
      </c>
      <c r="C71" s="16">
        <f>'[1]17'!C73</f>
        <v>0</v>
      </c>
      <c r="D71" s="16">
        <f>'[1]17'!D73</f>
        <v>65</v>
      </c>
      <c r="E71" s="16">
        <f>'[1]17'!E73</f>
        <v>0</v>
      </c>
      <c r="F71" s="15">
        <f t="shared" si="17"/>
        <v>330</v>
      </c>
      <c r="G71" s="15">
        <f>'[1]17'!H73</f>
        <v>160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160</v>
      </c>
      <c r="L71" s="18">
        <f>frq!C71</f>
        <v>1</v>
      </c>
      <c r="M71" s="16">
        <f t="shared" si="11"/>
        <v>160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160</v>
      </c>
    </row>
    <row r="72" spans="1:19">
      <c r="A72" s="8" t="s">
        <v>114</v>
      </c>
      <c r="B72" s="15">
        <f>'[1]17'!B74</f>
        <v>265</v>
      </c>
      <c r="C72" s="16">
        <f>'[1]17'!C74</f>
        <v>0</v>
      </c>
      <c r="D72" s="16">
        <f>'[1]17'!D74</f>
        <v>65</v>
      </c>
      <c r="E72" s="16">
        <f>'[1]17'!E74</f>
        <v>0</v>
      </c>
      <c r="F72" s="15">
        <f t="shared" si="17"/>
        <v>330</v>
      </c>
      <c r="G72" s="15">
        <f>'[1]17'!H74</f>
        <v>160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160</v>
      </c>
      <c r="L72" s="18">
        <f>frq!C72</f>
        <v>1</v>
      </c>
      <c r="M72" s="16">
        <f t="shared" si="11"/>
        <v>160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160</v>
      </c>
    </row>
    <row r="73" spans="1:19">
      <c r="A73" s="8" t="s">
        <v>115</v>
      </c>
      <c r="B73" s="15">
        <f>'[1]17'!B75</f>
        <v>265</v>
      </c>
      <c r="C73" s="16">
        <f>'[1]17'!C75</f>
        <v>0</v>
      </c>
      <c r="D73" s="16">
        <f>'[1]17'!D75</f>
        <v>65</v>
      </c>
      <c r="E73" s="16">
        <f>'[1]17'!E75</f>
        <v>0</v>
      </c>
      <c r="F73" s="15">
        <f t="shared" si="17"/>
        <v>330</v>
      </c>
      <c r="G73" s="15">
        <f>'[1]17'!H75</f>
        <v>160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160</v>
      </c>
      <c r="L73" s="18">
        <f>frq!C73</f>
        <v>1</v>
      </c>
      <c r="M73" s="16">
        <f t="shared" si="11"/>
        <v>160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160</v>
      </c>
    </row>
    <row r="74" spans="1:19">
      <c r="A74" s="8" t="s">
        <v>116</v>
      </c>
      <c r="B74" s="15">
        <f>'[1]17'!B76</f>
        <v>265</v>
      </c>
      <c r="C74" s="16">
        <f>'[1]17'!C76</f>
        <v>0</v>
      </c>
      <c r="D74" s="16">
        <f>'[1]17'!D76</f>
        <v>65</v>
      </c>
      <c r="E74" s="16">
        <f>'[1]17'!E76</f>
        <v>0</v>
      </c>
      <c r="F74" s="15">
        <f t="shared" si="17"/>
        <v>330</v>
      </c>
      <c r="G74" s="15">
        <f>'[1]17'!H76</f>
        <v>160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160</v>
      </c>
      <c r="L74" s="18">
        <f>frq!C74</f>
        <v>1</v>
      </c>
      <c r="M74" s="16">
        <f t="shared" si="11"/>
        <v>160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160</v>
      </c>
    </row>
    <row r="75" spans="1:19">
      <c r="A75" s="8" t="s">
        <v>117</v>
      </c>
      <c r="B75" s="15">
        <f>'[1]17'!B77</f>
        <v>265</v>
      </c>
      <c r="C75" s="16">
        <f>'[1]17'!C77</f>
        <v>0</v>
      </c>
      <c r="D75" s="16">
        <f>'[1]17'!D77</f>
        <v>65</v>
      </c>
      <c r="E75" s="16">
        <f>'[1]17'!E77</f>
        <v>0</v>
      </c>
      <c r="F75" s="15">
        <f t="shared" si="17"/>
        <v>330</v>
      </c>
      <c r="G75" s="15">
        <f>'[1]17'!H77</f>
        <v>160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160</v>
      </c>
      <c r="L75" s="18">
        <f>frq!C75</f>
        <v>1</v>
      </c>
      <c r="M75" s="16">
        <f t="shared" si="11"/>
        <v>160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160</v>
      </c>
    </row>
    <row r="76" spans="1:19">
      <c r="A76" s="8" t="s">
        <v>118</v>
      </c>
      <c r="B76" s="15">
        <f>'[1]17'!B78</f>
        <v>265</v>
      </c>
      <c r="C76" s="16">
        <f>'[1]17'!C78</f>
        <v>0</v>
      </c>
      <c r="D76" s="16">
        <f>'[1]17'!D78</f>
        <v>65</v>
      </c>
      <c r="E76" s="16">
        <f>'[1]17'!E78</f>
        <v>0</v>
      </c>
      <c r="F76" s="15">
        <f t="shared" si="17"/>
        <v>330</v>
      </c>
      <c r="G76" s="15">
        <f>'[1]17'!H78</f>
        <v>160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160</v>
      </c>
      <c r="L76" s="18">
        <f>frq!C76</f>
        <v>1</v>
      </c>
      <c r="M76" s="16">
        <f t="shared" si="11"/>
        <v>160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160</v>
      </c>
    </row>
    <row r="77" spans="1:19">
      <c r="A77" s="8" t="s">
        <v>119</v>
      </c>
      <c r="B77" s="15">
        <f>'[1]17'!B79</f>
        <v>265</v>
      </c>
      <c r="C77" s="16">
        <f>'[1]17'!C79</f>
        <v>0</v>
      </c>
      <c r="D77" s="16">
        <f>'[1]17'!D79</f>
        <v>65</v>
      </c>
      <c r="E77" s="16">
        <f>'[1]17'!E79</f>
        <v>0</v>
      </c>
      <c r="F77" s="15">
        <f t="shared" si="17"/>
        <v>330</v>
      </c>
      <c r="G77" s="15">
        <f>'[1]17'!H79</f>
        <v>160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160</v>
      </c>
      <c r="L77" s="18">
        <f>frq!C77</f>
        <v>1</v>
      </c>
      <c r="M77" s="16">
        <f t="shared" si="11"/>
        <v>160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160</v>
      </c>
    </row>
    <row r="78" spans="1:19">
      <c r="A78" s="8" t="s">
        <v>120</v>
      </c>
      <c r="B78" s="15">
        <f>'[1]17'!B80</f>
        <v>265</v>
      </c>
      <c r="C78" s="16">
        <f>'[1]17'!C80</f>
        <v>0</v>
      </c>
      <c r="D78" s="16">
        <f>'[1]17'!D80</f>
        <v>65</v>
      </c>
      <c r="E78" s="16">
        <f>'[1]17'!E80</f>
        <v>0</v>
      </c>
      <c r="F78" s="15">
        <f t="shared" si="17"/>
        <v>330</v>
      </c>
      <c r="G78" s="15">
        <f>'[1]17'!H80</f>
        <v>160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160</v>
      </c>
      <c r="L78" s="18">
        <f>frq!C78</f>
        <v>1</v>
      </c>
      <c r="M78" s="16">
        <f t="shared" si="11"/>
        <v>160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160</v>
      </c>
    </row>
    <row r="79" spans="1:19">
      <c r="A79" s="8" t="s">
        <v>121</v>
      </c>
      <c r="B79" s="15">
        <f>'[1]17'!B81</f>
        <v>265</v>
      </c>
      <c r="C79" s="16">
        <f>'[1]17'!C81</f>
        <v>0</v>
      </c>
      <c r="D79" s="16">
        <f>'[1]17'!D81</f>
        <v>65</v>
      </c>
      <c r="E79" s="16">
        <f>'[1]17'!E81</f>
        <v>0</v>
      </c>
      <c r="F79" s="15">
        <f t="shared" si="17"/>
        <v>330</v>
      </c>
      <c r="G79" s="15">
        <f>'[1]17'!H81</f>
        <v>160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160</v>
      </c>
      <c r="L79" s="18">
        <f>frq!C79</f>
        <v>1</v>
      </c>
      <c r="M79" s="16">
        <f t="shared" si="11"/>
        <v>160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160</v>
      </c>
    </row>
    <row r="80" spans="1:19">
      <c r="A80" s="8" t="s">
        <v>122</v>
      </c>
      <c r="B80" s="15">
        <f>'[1]17'!B82</f>
        <v>265</v>
      </c>
      <c r="C80" s="16">
        <f>'[1]17'!C82</f>
        <v>0</v>
      </c>
      <c r="D80" s="16">
        <f>'[1]17'!D82</f>
        <v>65</v>
      </c>
      <c r="E80" s="16">
        <f>'[1]17'!E82</f>
        <v>0</v>
      </c>
      <c r="F80" s="15">
        <f t="shared" si="17"/>
        <v>330</v>
      </c>
      <c r="G80" s="15">
        <f>'[1]17'!H82</f>
        <v>160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160</v>
      </c>
      <c r="L80" s="18">
        <f>frq!C80</f>
        <v>1</v>
      </c>
      <c r="M80" s="16">
        <f t="shared" si="11"/>
        <v>160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160</v>
      </c>
    </row>
    <row r="81" spans="1:17">
      <c r="A81" s="8" t="s">
        <v>123</v>
      </c>
      <c r="B81" s="15">
        <f>'[1]17'!B83</f>
        <v>265</v>
      </c>
      <c r="C81" s="16">
        <f>'[1]17'!C83</f>
        <v>0</v>
      </c>
      <c r="D81" s="16">
        <f>'[1]17'!D83</f>
        <v>65</v>
      </c>
      <c r="E81" s="16">
        <f>'[1]17'!E83</f>
        <v>0</v>
      </c>
      <c r="F81" s="15">
        <f t="shared" si="17"/>
        <v>330</v>
      </c>
      <c r="G81" s="15">
        <f>'[1]17'!H83</f>
        <v>160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160</v>
      </c>
      <c r="L81" s="18">
        <f>frq!C81</f>
        <v>1</v>
      </c>
      <c r="M81" s="16">
        <f t="shared" si="11"/>
        <v>160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160</v>
      </c>
    </row>
    <row r="82" spans="1:17">
      <c r="A82" s="8" t="s">
        <v>124</v>
      </c>
      <c r="B82" s="15">
        <f>'[1]17'!B84</f>
        <v>265</v>
      </c>
      <c r="C82" s="16">
        <f>'[1]17'!C84</f>
        <v>0</v>
      </c>
      <c r="D82" s="16">
        <f>'[1]17'!D84</f>
        <v>65</v>
      </c>
      <c r="E82" s="16">
        <f>'[1]17'!E84</f>
        <v>0</v>
      </c>
      <c r="F82" s="15">
        <f t="shared" si="17"/>
        <v>330</v>
      </c>
      <c r="G82" s="15">
        <f>'[1]17'!H84</f>
        <v>160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160</v>
      </c>
      <c r="L82" s="18">
        <f>frq!C82</f>
        <v>1</v>
      </c>
      <c r="M82" s="16">
        <f t="shared" si="11"/>
        <v>160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160</v>
      </c>
    </row>
    <row r="83" spans="1:17">
      <c r="A83" s="8" t="s">
        <v>125</v>
      </c>
      <c r="B83" s="15">
        <f>'[1]17'!B85</f>
        <v>265</v>
      </c>
      <c r="C83" s="16">
        <f>'[1]17'!C85</f>
        <v>0</v>
      </c>
      <c r="D83" s="16">
        <f>'[1]17'!D85</f>
        <v>65</v>
      </c>
      <c r="E83" s="16">
        <f>'[1]17'!E85</f>
        <v>0</v>
      </c>
      <c r="F83" s="15">
        <f t="shared" si="17"/>
        <v>330</v>
      </c>
      <c r="G83" s="15">
        <f>'[1]17'!H85</f>
        <v>160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160</v>
      </c>
      <c r="L83" s="18">
        <f>frq!C83</f>
        <v>1</v>
      </c>
      <c r="M83" s="16">
        <f t="shared" si="11"/>
        <v>160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160</v>
      </c>
    </row>
    <row r="84" spans="1:17">
      <c r="A84" s="8" t="s">
        <v>126</v>
      </c>
      <c r="B84" s="15">
        <f>'[1]17'!B86</f>
        <v>265</v>
      </c>
      <c r="C84" s="16">
        <f>'[1]17'!C86</f>
        <v>0</v>
      </c>
      <c r="D84" s="16">
        <f>'[1]17'!D86</f>
        <v>65</v>
      </c>
      <c r="E84" s="16">
        <f>'[1]17'!E86</f>
        <v>0</v>
      </c>
      <c r="F84" s="15">
        <f t="shared" si="17"/>
        <v>330</v>
      </c>
      <c r="G84" s="15">
        <f>'[1]17'!H86</f>
        <v>160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160</v>
      </c>
      <c r="L84" s="18">
        <f>frq!C84</f>
        <v>1</v>
      </c>
      <c r="M84" s="16">
        <f t="shared" si="11"/>
        <v>160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160</v>
      </c>
    </row>
    <row r="85" spans="1:17">
      <c r="A85" s="8" t="s">
        <v>127</v>
      </c>
      <c r="B85" s="15">
        <f>'[1]17'!B87</f>
        <v>265</v>
      </c>
      <c r="C85" s="16">
        <f>'[1]17'!C87</f>
        <v>0</v>
      </c>
      <c r="D85" s="16">
        <f>'[1]17'!D87</f>
        <v>65</v>
      </c>
      <c r="E85" s="16">
        <f>'[1]17'!E87</f>
        <v>0</v>
      </c>
      <c r="F85" s="15">
        <f t="shared" si="17"/>
        <v>330</v>
      </c>
      <c r="G85" s="15">
        <f>'[1]17'!H87</f>
        <v>160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160</v>
      </c>
      <c r="L85" s="18">
        <f>frq!C85</f>
        <v>1</v>
      </c>
      <c r="M85" s="16">
        <f t="shared" si="11"/>
        <v>160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160</v>
      </c>
    </row>
    <row r="86" spans="1:17">
      <c r="A86" s="8" t="s">
        <v>128</v>
      </c>
      <c r="B86" s="15">
        <f>'[1]17'!B88</f>
        <v>265</v>
      </c>
      <c r="C86" s="16">
        <f>'[1]17'!C88</f>
        <v>0</v>
      </c>
      <c r="D86" s="16">
        <f>'[1]17'!D88</f>
        <v>65</v>
      </c>
      <c r="E86" s="16">
        <f>'[1]17'!E88</f>
        <v>0</v>
      </c>
      <c r="F86" s="15">
        <f t="shared" si="17"/>
        <v>330</v>
      </c>
      <c r="G86" s="15">
        <f>'[1]17'!H88</f>
        <v>160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160</v>
      </c>
      <c r="L86" s="18">
        <f>frq!C86</f>
        <v>1</v>
      </c>
      <c r="M86" s="16">
        <f t="shared" si="11"/>
        <v>160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160</v>
      </c>
    </row>
    <row r="87" spans="1:17">
      <c r="A87" s="8" t="s">
        <v>129</v>
      </c>
      <c r="B87" s="15">
        <f>'[1]17'!B89</f>
        <v>265</v>
      </c>
      <c r="C87" s="16">
        <f>'[1]17'!C89</f>
        <v>0</v>
      </c>
      <c r="D87" s="16">
        <f>'[1]17'!D89</f>
        <v>65</v>
      </c>
      <c r="E87" s="16">
        <f>'[1]17'!E89</f>
        <v>0</v>
      </c>
      <c r="F87" s="15">
        <f t="shared" si="17"/>
        <v>330</v>
      </c>
      <c r="G87" s="15">
        <f>'[1]17'!H89</f>
        <v>160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160</v>
      </c>
      <c r="L87" s="18">
        <f>frq!C87</f>
        <v>1</v>
      </c>
      <c r="M87" s="16">
        <f t="shared" si="11"/>
        <v>160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160</v>
      </c>
    </row>
    <row r="88" spans="1:17">
      <c r="A88" s="8" t="s">
        <v>130</v>
      </c>
      <c r="B88" s="15">
        <f>'[1]17'!B90</f>
        <v>265</v>
      </c>
      <c r="C88" s="16">
        <f>'[1]17'!C90</f>
        <v>0</v>
      </c>
      <c r="D88" s="16">
        <f>'[1]17'!D90</f>
        <v>65</v>
      </c>
      <c r="E88" s="16">
        <f>'[1]17'!E90</f>
        <v>0</v>
      </c>
      <c r="F88" s="15">
        <f t="shared" si="17"/>
        <v>330</v>
      </c>
      <c r="G88" s="15">
        <f>'[1]17'!H90</f>
        <v>160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160</v>
      </c>
      <c r="L88" s="18">
        <f>frq!C88</f>
        <v>1</v>
      </c>
      <c r="M88" s="16">
        <f t="shared" si="11"/>
        <v>160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160</v>
      </c>
    </row>
    <row r="89" spans="1:17">
      <c r="A89" s="8" t="s">
        <v>131</v>
      </c>
      <c r="B89" s="15">
        <f>'[1]17'!B91</f>
        <v>265</v>
      </c>
      <c r="C89" s="16">
        <f>'[1]17'!C91</f>
        <v>0</v>
      </c>
      <c r="D89" s="16">
        <f>'[1]17'!D91</f>
        <v>65</v>
      </c>
      <c r="E89" s="16">
        <f>'[1]17'!E91</f>
        <v>0</v>
      </c>
      <c r="F89" s="15">
        <f t="shared" si="17"/>
        <v>330</v>
      </c>
      <c r="G89" s="15">
        <f>'[1]17'!H91</f>
        <v>160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160</v>
      </c>
      <c r="L89" s="18">
        <f>frq!C89</f>
        <v>1</v>
      </c>
      <c r="M89" s="16">
        <f t="shared" si="11"/>
        <v>160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160</v>
      </c>
    </row>
    <row r="90" spans="1:17">
      <c r="A90" s="8" t="s">
        <v>132</v>
      </c>
      <c r="B90" s="15">
        <f>'[1]17'!B92</f>
        <v>265</v>
      </c>
      <c r="C90" s="16">
        <f>'[1]17'!C92</f>
        <v>0</v>
      </c>
      <c r="D90" s="16">
        <f>'[1]17'!D92</f>
        <v>65</v>
      </c>
      <c r="E90" s="16">
        <f>'[1]17'!E92</f>
        <v>0</v>
      </c>
      <c r="F90" s="15">
        <f t="shared" si="17"/>
        <v>330</v>
      </c>
      <c r="G90" s="15">
        <f>'[1]17'!H92</f>
        <v>160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160</v>
      </c>
      <c r="L90" s="18">
        <f>frq!C90</f>
        <v>1</v>
      </c>
      <c r="M90" s="16">
        <f t="shared" si="11"/>
        <v>160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160</v>
      </c>
    </row>
    <row r="91" spans="1:17">
      <c r="A91" s="8" t="s">
        <v>133</v>
      </c>
      <c r="B91" s="15">
        <f>'[1]17'!B93</f>
        <v>265</v>
      </c>
      <c r="C91" s="16">
        <f>'[1]17'!C93</f>
        <v>0</v>
      </c>
      <c r="D91" s="16">
        <f>'[1]17'!D93</f>
        <v>65</v>
      </c>
      <c r="E91" s="16">
        <f>'[1]17'!E93</f>
        <v>0</v>
      </c>
      <c r="F91" s="15">
        <f t="shared" si="17"/>
        <v>330</v>
      </c>
      <c r="G91" s="15">
        <f>'[1]17'!H93</f>
        <v>160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160</v>
      </c>
      <c r="L91" s="18">
        <f>frq!C91</f>
        <v>1</v>
      </c>
      <c r="M91" s="16">
        <f t="shared" si="11"/>
        <v>160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160</v>
      </c>
    </row>
    <row r="92" spans="1:17">
      <c r="A92" s="8" t="s">
        <v>134</v>
      </c>
      <c r="B92" s="15">
        <f>'[1]17'!B94</f>
        <v>265</v>
      </c>
      <c r="C92" s="16">
        <f>'[1]17'!C94</f>
        <v>0</v>
      </c>
      <c r="D92" s="16">
        <f>'[1]17'!D94</f>
        <v>65</v>
      </c>
      <c r="E92" s="16">
        <f>'[1]17'!E94</f>
        <v>0</v>
      </c>
      <c r="F92" s="15">
        <f t="shared" si="17"/>
        <v>330</v>
      </c>
      <c r="G92" s="15">
        <f>'[1]17'!H94</f>
        <v>160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160</v>
      </c>
      <c r="L92" s="18">
        <f>frq!C92</f>
        <v>1</v>
      </c>
      <c r="M92" s="16">
        <f t="shared" si="11"/>
        <v>160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160</v>
      </c>
    </row>
    <row r="93" spans="1:17">
      <c r="A93" s="8" t="s">
        <v>135</v>
      </c>
      <c r="B93" s="15">
        <f>'[1]17'!B95</f>
        <v>265</v>
      </c>
      <c r="C93" s="16">
        <f>'[1]17'!C95</f>
        <v>0</v>
      </c>
      <c r="D93" s="16">
        <f>'[1]17'!D95</f>
        <v>65</v>
      </c>
      <c r="E93" s="16">
        <f>'[1]17'!E95</f>
        <v>0</v>
      </c>
      <c r="F93" s="15">
        <f t="shared" si="17"/>
        <v>330</v>
      </c>
      <c r="G93" s="15">
        <f>'[1]17'!H95</f>
        <v>160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160</v>
      </c>
      <c r="L93" s="18">
        <f>frq!C93</f>
        <v>1</v>
      </c>
      <c r="M93" s="16">
        <f t="shared" si="11"/>
        <v>160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160</v>
      </c>
    </row>
    <row r="94" spans="1:17">
      <c r="A94" s="8" t="s">
        <v>136</v>
      </c>
      <c r="B94" s="15">
        <f>'[1]17'!B96</f>
        <v>265</v>
      </c>
      <c r="C94" s="16">
        <f>'[1]17'!C96</f>
        <v>0</v>
      </c>
      <c r="D94" s="16">
        <f>'[1]17'!D96</f>
        <v>65</v>
      </c>
      <c r="E94" s="16">
        <f>'[1]17'!E96</f>
        <v>0</v>
      </c>
      <c r="F94" s="15">
        <f t="shared" si="17"/>
        <v>330</v>
      </c>
      <c r="G94" s="15">
        <f>'[1]17'!H96</f>
        <v>160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160</v>
      </c>
      <c r="L94" s="18">
        <f>frq!C94</f>
        <v>1</v>
      </c>
      <c r="M94" s="16">
        <f t="shared" si="11"/>
        <v>160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160</v>
      </c>
    </row>
    <row r="95" spans="1:17">
      <c r="A95" s="8" t="s">
        <v>137</v>
      </c>
      <c r="B95" s="15">
        <f>'[1]17'!B97</f>
        <v>265</v>
      </c>
      <c r="C95" s="16">
        <f>'[1]17'!C97</f>
        <v>0</v>
      </c>
      <c r="D95" s="16">
        <f>'[1]17'!D97</f>
        <v>65</v>
      </c>
      <c r="E95" s="16">
        <f>'[1]17'!E97</f>
        <v>0</v>
      </c>
      <c r="F95" s="15">
        <f t="shared" si="17"/>
        <v>330</v>
      </c>
      <c r="G95" s="15">
        <f>'[1]17'!H97</f>
        <v>158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158</v>
      </c>
      <c r="L95" s="18">
        <f>frq!C95</f>
        <v>1</v>
      </c>
      <c r="M95" s="16">
        <f t="shared" si="11"/>
        <v>158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158</v>
      </c>
    </row>
    <row r="96" spans="1:17">
      <c r="A96" s="8" t="s">
        <v>138</v>
      </c>
      <c r="B96" s="15">
        <f>'[1]17'!B98</f>
        <v>265</v>
      </c>
      <c r="C96" s="16">
        <f>'[1]17'!C98</f>
        <v>0</v>
      </c>
      <c r="D96" s="16">
        <f>'[1]17'!D98</f>
        <v>65</v>
      </c>
      <c r="E96" s="16">
        <f>'[1]17'!E98</f>
        <v>0</v>
      </c>
      <c r="F96" s="15">
        <f t="shared" si="17"/>
        <v>330</v>
      </c>
      <c r="G96" s="15">
        <f>'[1]17'!H98</f>
        <v>158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158</v>
      </c>
      <c r="L96" s="18">
        <f>frq!C96</f>
        <v>1</v>
      </c>
      <c r="M96" s="16">
        <f t="shared" si="11"/>
        <v>158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158</v>
      </c>
    </row>
    <row r="97" spans="1:17">
      <c r="A97" s="8" t="s">
        <v>139</v>
      </c>
      <c r="B97" s="15">
        <f>'[1]17'!B99</f>
        <v>265</v>
      </c>
      <c r="C97" s="16">
        <f>'[1]17'!C99</f>
        <v>0</v>
      </c>
      <c r="D97" s="16">
        <f>'[1]17'!D99</f>
        <v>65</v>
      </c>
      <c r="E97" s="16">
        <f>'[1]17'!E99</f>
        <v>0</v>
      </c>
      <c r="F97" s="15">
        <f t="shared" si="17"/>
        <v>330</v>
      </c>
      <c r="G97" s="15">
        <f>'[1]17'!H99</f>
        <v>158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158</v>
      </c>
      <c r="L97" s="18">
        <f>frq!C97</f>
        <v>1</v>
      </c>
      <c r="M97" s="16">
        <f t="shared" si="11"/>
        <v>158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158</v>
      </c>
    </row>
    <row r="98" spans="1:17">
      <c r="A98" s="8" t="s">
        <v>140</v>
      </c>
      <c r="B98" s="15">
        <f>'[1]17'!B100</f>
        <v>265</v>
      </c>
      <c r="C98" s="16">
        <f>'[1]17'!C100</f>
        <v>0</v>
      </c>
      <c r="D98" s="16">
        <f>'[1]17'!D100</f>
        <v>65</v>
      </c>
      <c r="E98" s="16">
        <f>'[1]17'!E100</f>
        <v>0</v>
      </c>
      <c r="F98" s="15">
        <f t="shared" si="17"/>
        <v>330</v>
      </c>
      <c r="G98" s="15">
        <f>'[1]17'!H100</f>
        <v>158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158</v>
      </c>
      <c r="L98" s="18">
        <f>frq!C98</f>
        <v>1</v>
      </c>
      <c r="M98" s="16">
        <f t="shared" si="11"/>
        <v>158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158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1.4424999999999999</v>
      </c>
      <c r="E99" s="15">
        <f t="shared" si="18"/>
        <v>0</v>
      </c>
      <c r="F99" s="15">
        <f t="shared" si="18"/>
        <v>7.8025000000000002</v>
      </c>
      <c r="G99" s="15">
        <f t="shared" si="18"/>
        <v>3.8319999999999999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3.8319999999999999</v>
      </c>
      <c r="L99" s="15">
        <f t="shared" si="18"/>
        <v>2.4E-2</v>
      </c>
      <c r="M99" s="15">
        <f t="shared" si="18"/>
        <v>3.8319999999999999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3.8319999999999999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45216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'[2]17'!B5</f>
        <v>42</v>
      </c>
      <c r="C3" s="196">
        <f>'[2]17'!C5</f>
        <v>30</v>
      </c>
      <c r="D3" s="196">
        <f>'[2]17'!D5</f>
        <v>0</v>
      </c>
      <c r="E3" s="196">
        <f>'[2]17'!E5</f>
        <v>0</v>
      </c>
      <c r="F3" s="15">
        <f>SUM(B3:E3)</f>
        <v>72</v>
      </c>
      <c r="G3" s="195">
        <f>'[2]17'!H5</f>
        <v>37</v>
      </c>
      <c r="H3" s="196">
        <f>'[2]17'!I5</f>
        <v>0</v>
      </c>
      <c r="I3" s="196">
        <f>'[2]17'!J5</f>
        <v>0</v>
      </c>
      <c r="J3" s="196">
        <f>'[2]17'!K5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5">
        <f>'[2]17'!B6</f>
        <v>42</v>
      </c>
      <c r="C4" s="196">
        <f>'[2]17'!C6</f>
        <v>30</v>
      </c>
      <c r="D4" s="196">
        <f>'[2]17'!D6</f>
        <v>0</v>
      </c>
      <c r="E4" s="196">
        <f>'[2]17'!E6</f>
        <v>0</v>
      </c>
      <c r="F4" s="15">
        <f>SUM(B4:E4)</f>
        <v>72</v>
      </c>
      <c r="G4" s="195">
        <f>'[2]17'!H6</f>
        <v>37</v>
      </c>
      <c r="H4" s="196">
        <f>'[2]17'!I6</f>
        <v>0</v>
      </c>
      <c r="I4" s="196">
        <f>'[2]17'!J6</f>
        <v>0</v>
      </c>
      <c r="J4" s="196">
        <f>'[2]17'!K6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5">
        <f>'[2]17'!B7</f>
        <v>42</v>
      </c>
      <c r="C5" s="196">
        <f>'[2]17'!C7</f>
        <v>30</v>
      </c>
      <c r="D5" s="196">
        <f>'[2]17'!D7</f>
        <v>0</v>
      </c>
      <c r="E5" s="196">
        <f>'[2]17'!E7</f>
        <v>0</v>
      </c>
      <c r="F5" s="15">
        <f t="shared" ref="F5:F68" si="6">SUM(B5:E5)</f>
        <v>72</v>
      </c>
      <c r="G5" s="195">
        <f>'[2]17'!H7</f>
        <v>37</v>
      </c>
      <c r="H5" s="196">
        <f>'[2]17'!I7</f>
        <v>0</v>
      </c>
      <c r="I5" s="196">
        <f>'[2]17'!J7</f>
        <v>0</v>
      </c>
      <c r="J5" s="196">
        <f>'[2]17'!K7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5">
        <f>'[2]17'!B8</f>
        <v>42</v>
      </c>
      <c r="C6" s="196">
        <f>'[2]17'!C8</f>
        <v>30</v>
      </c>
      <c r="D6" s="196">
        <f>'[2]17'!D8</f>
        <v>0</v>
      </c>
      <c r="E6" s="196">
        <f>'[2]17'!E8</f>
        <v>0</v>
      </c>
      <c r="F6" s="15">
        <f t="shared" si="6"/>
        <v>72</v>
      </c>
      <c r="G6" s="195">
        <f>'[2]17'!H8</f>
        <v>37</v>
      </c>
      <c r="H6" s="196">
        <f>'[2]17'!I8</f>
        <v>0</v>
      </c>
      <c r="I6" s="196">
        <f>'[2]17'!J8</f>
        <v>0</v>
      </c>
      <c r="J6" s="196">
        <f>'[2]17'!K8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5">
        <f>'[2]17'!B9</f>
        <v>42</v>
      </c>
      <c r="C7" s="196">
        <f>'[2]17'!C9</f>
        <v>30</v>
      </c>
      <c r="D7" s="196">
        <f>'[2]17'!D9</f>
        <v>0</v>
      </c>
      <c r="E7" s="196">
        <f>'[2]17'!E9</f>
        <v>0</v>
      </c>
      <c r="F7" s="15">
        <f t="shared" si="6"/>
        <v>72</v>
      </c>
      <c r="G7" s="195">
        <f>'[2]17'!H9</f>
        <v>37</v>
      </c>
      <c r="H7" s="196">
        <f>'[2]17'!I9</f>
        <v>0</v>
      </c>
      <c r="I7" s="196">
        <f>'[2]17'!J9</f>
        <v>0</v>
      </c>
      <c r="J7" s="196">
        <f>'[2]17'!K9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5">
        <f>'[2]17'!B10</f>
        <v>42</v>
      </c>
      <c r="C8" s="196">
        <f>'[2]17'!C10</f>
        <v>30</v>
      </c>
      <c r="D8" s="196">
        <f>'[2]17'!D10</f>
        <v>0</v>
      </c>
      <c r="E8" s="196">
        <f>'[2]17'!E10</f>
        <v>0</v>
      </c>
      <c r="F8" s="15">
        <f t="shared" si="6"/>
        <v>72</v>
      </c>
      <c r="G8" s="195">
        <f>'[2]17'!H10</f>
        <v>37</v>
      </c>
      <c r="H8" s="196">
        <f>'[2]17'!I10</f>
        <v>0</v>
      </c>
      <c r="I8" s="196">
        <f>'[2]17'!J10</f>
        <v>0</v>
      </c>
      <c r="J8" s="196">
        <f>'[2]17'!K10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5">
        <f>'[2]17'!B11</f>
        <v>42</v>
      </c>
      <c r="C9" s="196">
        <f>'[2]17'!C11</f>
        <v>30</v>
      </c>
      <c r="D9" s="196">
        <f>'[2]17'!D11</f>
        <v>0</v>
      </c>
      <c r="E9" s="196">
        <f>'[2]17'!E11</f>
        <v>0</v>
      </c>
      <c r="F9" s="15">
        <f t="shared" si="6"/>
        <v>72</v>
      </c>
      <c r="G9" s="195">
        <f>'[2]17'!H11</f>
        <v>37</v>
      </c>
      <c r="H9" s="196">
        <f>'[2]17'!I11</f>
        <v>0</v>
      </c>
      <c r="I9" s="196">
        <f>'[2]17'!J11</f>
        <v>0</v>
      </c>
      <c r="J9" s="196">
        <f>'[2]17'!K11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5">
        <f>'[2]17'!B12</f>
        <v>42</v>
      </c>
      <c r="C10" s="196">
        <f>'[2]17'!C12</f>
        <v>30</v>
      </c>
      <c r="D10" s="196">
        <f>'[2]17'!D12</f>
        <v>0</v>
      </c>
      <c r="E10" s="196">
        <f>'[2]17'!E12</f>
        <v>0</v>
      </c>
      <c r="F10" s="15">
        <f t="shared" si="6"/>
        <v>72</v>
      </c>
      <c r="G10" s="195">
        <f>'[2]17'!H12</f>
        <v>37</v>
      </c>
      <c r="H10" s="196">
        <f>'[2]17'!I12</f>
        <v>0</v>
      </c>
      <c r="I10" s="196">
        <f>'[2]17'!J12</f>
        <v>0</v>
      </c>
      <c r="J10" s="196">
        <f>'[2]17'!K12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5">
        <f>'[2]17'!B13</f>
        <v>42</v>
      </c>
      <c r="C11" s="196">
        <f>'[2]17'!C13</f>
        <v>30</v>
      </c>
      <c r="D11" s="196">
        <f>'[2]17'!D13</f>
        <v>0</v>
      </c>
      <c r="E11" s="196">
        <f>'[2]17'!E13</f>
        <v>0</v>
      </c>
      <c r="F11" s="15">
        <f t="shared" si="6"/>
        <v>72</v>
      </c>
      <c r="G11" s="195">
        <f>'[2]17'!H13</f>
        <v>37</v>
      </c>
      <c r="H11" s="196">
        <f>'[2]17'!I13</f>
        <v>0</v>
      </c>
      <c r="I11" s="196">
        <f>'[2]17'!J13</f>
        <v>0</v>
      </c>
      <c r="J11" s="196">
        <f>'[2]17'!K13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5">
        <f>'[2]17'!B14</f>
        <v>42</v>
      </c>
      <c r="C12" s="196">
        <f>'[2]17'!C14</f>
        <v>30</v>
      </c>
      <c r="D12" s="196">
        <f>'[2]17'!D14</f>
        <v>0</v>
      </c>
      <c r="E12" s="196">
        <f>'[2]17'!E14</f>
        <v>0</v>
      </c>
      <c r="F12" s="15">
        <f t="shared" si="6"/>
        <v>72</v>
      </c>
      <c r="G12" s="195">
        <f>'[2]17'!H14</f>
        <v>37</v>
      </c>
      <c r="H12" s="196">
        <f>'[2]17'!I14</f>
        <v>0</v>
      </c>
      <c r="I12" s="196">
        <f>'[2]17'!J14</f>
        <v>0</v>
      </c>
      <c r="J12" s="196">
        <f>'[2]17'!K14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5">
        <f>'[2]17'!B15</f>
        <v>42</v>
      </c>
      <c r="C13" s="196">
        <f>'[2]17'!C15</f>
        <v>30</v>
      </c>
      <c r="D13" s="196">
        <f>'[2]17'!D15</f>
        <v>0</v>
      </c>
      <c r="E13" s="196">
        <f>'[2]17'!E15</f>
        <v>0</v>
      </c>
      <c r="F13" s="15">
        <f t="shared" si="6"/>
        <v>72</v>
      </c>
      <c r="G13" s="195">
        <f>'[2]17'!H15</f>
        <v>37</v>
      </c>
      <c r="H13" s="196">
        <f>'[2]17'!I15</f>
        <v>0</v>
      </c>
      <c r="I13" s="196">
        <f>'[2]17'!J15</f>
        <v>0</v>
      </c>
      <c r="J13" s="196">
        <f>'[2]17'!K15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5">
        <f>'[2]17'!B16</f>
        <v>42</v>
      </c>
      <c r="C14" s="196">
        <f>'[2]17'!C16</f>
        <v>30</v>
      </c>
      <c r="D14" s="196">
        <f>'[2]17'!D16</f>
        <v>0</v>
      </c>
      <c r="E14" s="196">
        <f>'[2]17'!E16</f>
        <v>0</v>
      </c>
      <c r="F14" s="15">
        <f t="shared" si="6"/>
        <v>72</v>
      </c>
      <c r="G14" s="195">
        <f>'[2]17'!H16</f>
        <v>37</v>
      </c>
      <c r="H14" s="196">
        <f>'[2]17'!I16</f>
        <v>0</v>
      </c>
      <c r="I14" s="196">
        <f>'[2]17'!J16</f>
        <v>0</v>
      </c>
      <c r="J14" s="196">
        <f>'[2]17'!K16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5">
        <f>'[2]17'!B17</f>
        <v>42</v>
      </c>
      <c r="C15" s="196">
        <f>'[2]17'!C17</f>
        <v>30</v>
      </c>
      <c r="D15" s="196">
        <f>'[2]17'!D17</f>
        <v>0</v>
      </c>
      <c r="E15" s="196">
        <f>'[2]17'!E17</f>
        <v>0</v>
      </c>
      <c r="F15" s="15">
        <f t="shared" si="6"/>
        <v>72</v>
      </c>
      <c r="G15" s="195">
        <f>'[2]17'!H17</f>
        <v>37</v>
      </c>
      <c r="H15" s="196">
        <f>'[2]17'!I17</f>
        <v>0</v>
      </c>
      <c r="I15" s="196">
        <f>'[2]17'!J17</f>
        <v>0</v>
      </c>
      <c r="J15" s="196">
        <f>'[2]17'!K17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5">
        <f>'[2]17'!B18</f>
        <v>42</v>
      </c>
      <c r="C16" s="196">
        <f>'[2]17'!C18</f>
        <v>30</v>
      </c>
      <c r="D16" s="196">
        <f>'[2]17'!D18</f>
        <v>0</v>
      </c>
      <c r="E16" s="196">
        <f>'[2]17'!E18</f>
        <v>0</v>
      </c>
      <c r="F16" s="15">
        <f t="shared" si="6"/>
        <v>72</v>
      </c>
      <c r="G16" s="195">
        <f>'[2]17'!H18</f>
        <v>37</v>
      </c>
      <c r="H16" s="196">
        <f>'[2]17'!I18</f>
        <v>0</v>
      </c>
      <c r="I16" s="196">
        <f>'[2]17'!J18</f>
        <v>0</v>
      </c>
      <c r="J16" s="196">
        <f>'[2]17'!K18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5">
        <f>'[2]17'!B19</f>
        <v>42</v>
      </c>
      <c r="C17" s="196">
        <f>'[2]17'!C19</f>
        <v>30</v>
      </c>
      <c r="D17" s="196">
        <f>'[2]17'!D19</f>
        <v>0</v>
      </c>
      <c r="E17" s="196">
        <f>'[2]17'!E19</f>
        <v>0</v>
      </c>
      <c r="F17" s="15">
        <f t="shared" si="6"/>
        <v>72</v>
      </c>
      <c r="G17" s="195">
        <f>'[2]17'!H19</f>
        <v>37</v>
      </c>
      <c r="H17" s="196">
        <f>'[2]17'!I19</f>
        <v>0</v>
      </c>
      <c r="I17" s="196">
        <f>'[2]17'!J19</f>
        <v>0</v>
      </c>
      <c r="J17" s="196">
        <f>'[2]17'!K19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5">
        <f>'[2]17'!B20</f>
        <v>42</v>
      </c>
      <c r="C18" s="196">
        <f>'[2]17'!C20</f>
        <v>30</v>
      </c>
      <c r="D18" s="196">
        <f>'[2]17'!D20</f>
        <v>0</v>
      </c>
      <c r="E18" s="196">
        <f>'[2]17'!E20</f>
        <v>0</v>
      </c>
      <c r="F18" s="15">
        <f t="shared" si="6"/>
        <v>72</v>
      </c>
      <c r="G18" s="195">
        <f>'[2]17'!H20</f>
        <v>37</v>
      </c>
      <c r="H18" s="196">
        <f>'[2]17'!I20</f>
        <v>0</v>
      </c>
      <c r="I18" s="196">
        <f>'[2]17'!J20</f>
        <v>0</v>
      </c>
      <c r="J18" s="196">
        <f>'[2]17'!K20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5">
        <f>'[2]17'!B21</f>
        <v>42</v>
      </c>
      <c r="C19" s="196">
        <f>'[2]17'!C21</f>
        <v>30</v>
      </c>
      <c r="D19" s="196">
        <f>'[2]17'!D21</f>
        <v>0</v>
      </c>
      <c r="E19" s="196">
        <f>'[2]17'!E21</f>
        <v>0</v>
      </c>
      <c r="F19" s="15">
        <f t="shared" si="6"/>
        <v>72</v>
      </c>
      <c r="G19" s="195">
        <f>'[2]17'!H21</f>
        <v>38</v>
      </c>
      <c r="H19" s="196">
        <f>'[2]17'!I21</f>
        <v>0</v>
      </c>
      <c r="I19" s="196">
        <f>'[2]17'!J21</f>
        <v>0</v>
      </c>
      <c r="J19" s="196">
        <f>'[2]17'!K21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5">
        <f>'[2]17'!B22</f>
        <v>42</v>
      </c>
      <c r="C20" s="196">
        <f>'[2]17'!C22</f>
        <v>30</v>
      </c>
      <c r="D20" s="196">
        <f>'[2]17'!D22</f>
        <v>0</v>
      </c>
      <c r="E20" s="196">
        <f>'[2]17'!E22</f>
        <v>0</v>
      </c>
      <c r="F20" s="15">
        <f t="shared" si="6"/>
        <v>72</v>
      </c>
      <c r="G20" s="195">
        <f>'[2]17'!H22</f>
        <v>38</v>
      </c>
      <c r="H20" s="196">
        <f>'[2]17'!I22</f>
        <v>0</v>
      </c>
      <c r="I20" s="196">
        <f>'[2]17'!J22</f>
        <v>0</v>
      </c>
      <c r="J20" s="196">
        <f>'[2]17'!K22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5">
        <f>'[2]17'!B23</f>
        <v>42</v>
      </c>
      <c r="C21" s="196">
        <f>'[2]17'!C23</f>
        <v>30</v>
      </c>
      <c r="D21" s="196">
        <f>'[2]17'!D23</f>
        <v>0</v>
      </c>
      <c r="E21" s="196">
        <f>'[2]17'!E23</f>
        <v>0</v>
      </c>
      <c r="F21" s="15">
        <f t="shared" si="6"/>
        <v>72</v>
      </c>
      <c r="G21" s="195">
        <f>'[2]17'!H23</f>
        <v>38</v>
      </c>
      <c r="H21" s="196">
        <f>'[2]17'!I23</f>
        <v>0</v>
      </c>
      <c r="I21" s="196">
        <f>'[2]17'!J23</f>
        <v>0</v>
      </c>
      <c r="J21" s="196">
        <f>'[2]17'!K23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5">
        <f>'[2]17'!B24</f>
        <v>42</v>
      </c>
      <c r="C22" s="196">
        <f>'[2]17'!C24</f>
        <v>30</v>
      </c>
      <c r="D22" s="196">
        <f>'[2]17'!D24</f>
        <v>0</v>
      </c>
      <c r="E22" s="196">
        <f>'[2]17'!E24</f>
        <v>0</v>
      </c>
      <c r="F22" s="15">
        <f t="shared" si="6"/>
        <v>72</v>
      </c>
      <c r="G22" s="195">
        <f>'[2]17'!H24</f>
        <v>38</v>
      </c>
      <c r="H22" s="196">
        <f>'[2]17'!I24</f>
        <v>0</v>
      </c>
      <c r="I22" s="196">
        <f>'[2]17'!J24</f>
        <v>0</v>
      </c>
      <c r="J22" s="196">
        <f>'[2]17'!K24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5">
        <f>'[2]17'!B25</f>
        <v>42</v>
      </c>
      <c r="C23" s="196">
        <f>'[2]17'!C25</f>
        <v>30</v>
      </c>
      <c r="D23" s="196">
        <f>'[2]17'!D25</f>
        <v>0</v>
      </c>
      <c r="E23" s="196">
        <f>'[2]17'!E25</f>
        <v>0</v>
      </c>
      <c r="F23" s="15">
        <f t="shared" si="6"/>
        <v>72</v>
      </c>
      <c r="G23" s="195">
        <f>'[2]17'!H25</f>
        <v>38</v>
      </c>
      <c r="H23" s="196">
        <f>'[2]17'!I25</f>
        <v>0</v>
      </c>
      <c r="I23" s="196">
        <f>'[2]17'!J25</f>
        <v>0</v>
      </c>
      <c r="J23" s="196">
        <f>'[2]17'!K25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'[2]17'!B26</f>
        <v>42</v>
      </c>
      <c r="C24" s="196">
        <f>'[2]17'!C26</f>
        <v>30</v>
      </c>
      <c r="D24" s="196">
        <f>'[2]17'!D26</f>
        <v>0</v>
      </c>
      <c r="E24" s="196">
        <f>'[2]17'!E26</f>
        <v>0</v>
      </c>
      <c r="F24" s="15">
        <f t="shared" si="6"/>
        <v>72</v>
      </c>
      <c r="G24" s="195">
        <f>'[2]17'!H26</f>
        <v>38</v>
      </c>
      <c r="H24" s="196">
        <f>'[2]17'!I26</f>
        <v>0</v>
      </c>
      <c r="I24" s="196">
        <f>'[2]17'!J26</f>
        <v>0</v>
      </c>
      <c r="J24" s="196">
        <f>'[2]17'!K26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'[2]17'!B27</f>
        <v>42</v>
      </c>
      <c r="C25" s="196">
        <f>'[2]17'!C27</f>
        <v>30</v>
      </c>
      <c r="D25" s="196">
        <f>'[2]17'!D27</f>
        <v>0</v>
      </c>
      <c r="E25" s="196">
        <f>'[2]17'!E27</f>
        <v>0</v>
      </c>
      <c r="F25" s="15">
        <f t="shared" si="6"/>
        <v>72</v>
      </c>
      <c r="G25" s="195">
        <f>'[2]17'!H27</f>
        <v>38</v>
      </c>
      <c r="H25" s="196">
        <f>'[2]17'!I27</f>
        <v>0</v>
      </c>
      <c r="I25" s="196">
        <f>'[2]17'!J27</f>
        <v>0</v>
      </c>
      <c r="J25" s="196">
        <f>'[2]17'!K27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'[2]17'!B28</f>
        <v>42</v>
      </c>
      <c r="C26" s="196">
        <f>'[2]17'!C28</f>
        <v>30</v>
      </c>
      <c r="D26" s="196">
        <f>'[2]17'!D28</f>
        <v>0</v>
      </c>
      <c r="E26" s="196">
        <f>'[2]17'!E28</f>
        <v>0</v>
      </c>
      <c r="F26" s="15">
        <f t="shared" si="6"/>
        <v>72</v>
      </c>
      <c r="G26" s="195">
        <f>'[2]17'!H28</f>
        <v>38</v>
      </c>
      <c r="H26" s="196">
        <f>'[2]17'!I28</f>
        <v>0</v>
      </c>
      <c r="I26" s="196">
        <f>'[2]17'!J28</f>
        <v>0</v>
      </c>
      <c r="J26" s="196">
        <f>'[2]17'!K28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'[2]17'!B29</f>
        <v>42</v>
      </c>
      <c r="C27" s="196">
        <f>'[2]17'!C29</f>
        <v>30</v>
      </c>
      <c r="D27" s="196">
        <f>'[2]17'!D29</f>
        <v>0</v>
      </c>
      <c r="E27" s="196">
        <f>'[2]17'!E29</f>
        <v>0</v>
      </c>
      <c r="F27" s="15">
        <f t="shared" si="6"/>
        <v>72</v>
      </c>
      <c r="G27" s="195">
        <f>'[2]17'!H29</f>
        <v>38</v>
      </c>
      <c r="H27" s="196">
        <f>'[2]17'!I29</f>
        <v>0</v>
      </c>
      <c r="I27" s="196">
        <f>'[2]17'!J29</f>
        <v>0</v>
      </c>
      <c r="J27" s="196">
        <f>'[2]17'!K29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'[2]17'!B30</f>
        <v>42</v>
      </c>
      <c r="C28" s="196">
        <f>'[2]17'!C30</f>
        <v>30</v>
      </c>
      <c r="D28" s="196">
        <f>'[2]17'!D30</f>
        <v>0</v>
      </c>
      <c r="E28" s="196">
        <f>'[2]17'!E30</f>
        <v>0</v>
      </c>
      <c r="F28" s="15">
        <f t="shared" si="6"/>
        <v>72</v>
      </c>
      <c r="G28" s="195">
        <f>'[2]17'!H30</f>
        <v>38</v>
      </c>
      <c r="H28" s="196">
        <f>'[2]17'!I30</f>
        <v>0</v>
      </c>
      <c r="I28" s="196">
        <f>'[2]17'!J30</f>
        <v>0</v>
      </c>
      <c r="J28" s="196">
        <f>'[2]17'!K30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'[2]17'!B31</f>
        <v>42</v>
      </c>
      <c r="C29" s="196">
        <f>'[2]17'!C31</f>
        <v>30</v>
      </c>
      <c r="D29" s="196">
        <f>'[2]17'!D31</f>
        <v>0</v>
      </c>
      <c r="E29" s="196">
        <f>'[2]17'!E31</f>
        <v>0</v>
      </c>
      <c r="F29" s="15">
        <f t="shared" si="6"/>
        <v>72</v>
      </c>
      <c r="G29" s="195">
        <f>'[2]17'!H31</f>
        <v>38</v>
      </c>
      <c r="H29" s="196">
        <f>'[2]17'!I31</f>
        <v>0</v>
      </c>
      <c r="I29" s="196">
        <f>'[2]17'!J31</f>
        <v>0</v>
      </c>
      <c r="J29" s="196">
        <f>'[2]17'!K31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5">
        <f>'[2]17'!B32</f>
        <v>42</v>
      </c>
      <c r="C30" s="196">
        <f>'[2]17'!C32</f>
        <v>30</v>
      </c>
      <c r="D30" s="196">
        <f>'[2]17'!D32</f>
        <v>0</v>
      </c>
      <c r="E30" s="196">
        <f>'[2]17'!E32</f>
        <v>0</v>
      </c>
      <c r="F30" s="15">
        <f t="shared" si="6"/>
        <v>72</v>
      </c>
      <c r="G30" s="195">
        <f>'[2]17'!H32</f>
        <v>38</v>
      </c>
      <c r="H30" s="196">
        <f>'[2]17'!I32</f>
        <v>0</v>
      </c>
      <c r="I30" s="196">
        <f>'[2]17'!J32</f>
        <v>0</v>
      </c>
      <c r="J30" s="196">
        <f>'[2]17'!K32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5">
        <f>'[2]17'!B33</f>
        <v>42</v>
      </c>
      <c r="C31" s="196">
        <f>'[2]17'!C33</f>
        <v>30</v>
      </c>
      <c r="D31" s="196">
        <f>'[2]17'!D33</f>
        <v>0</v>
      </c>
      <c r="E31" s="196">
        <f>'[2]17'!E33</f>
        <v>0</v>
      </c>
      <c r="F31" s="15">
        <f t="shared" si="6"/>
        <v>72</v>
      </c>
      <c r="G31" s="195">
        <f>'[2]17'!H33</f>
        <v>38</v>
      </c>
      <c r="H31" s="196">
        <f>'[2]17'!I33</f>
        <v>0</v>
      </c>
      <c r="I31" s="196">
        <f>'[2]17'!J33</f>
        <v>0</v>
      </c>
      <c r="J31" s="196">
        <f>'[2]17'!K33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5">
        <f>'[2]17'!B34</f>
        <v>42</v>
      </c>
      <c r="C32" s="196">
        <f>'[2]17'!C34</f>
        <v>30</v>
      </c>
      <c r="D32" s="196">
        <f>'[2]17'!D34</f>
        <v>0</v>
      </c>
      <c r="E32" s="196">
        <f>'[2]17'!E34</f>
        <v>0</v>
      </c>
      <c r="F32" s="15">
        <f t="shared" si="6"/>
        <v>72</v>
      </c>
      <c r="G32" s="195">
        <f>'[2]17'!H34</f>
        <v>38</v>
      </c>
      <c r="H32" s="196">
        <f>'[2]17'!I34</f>
        <v>0</v>
      </c>
      <c r="I32" s="196">
        <f>'[2]17'!J34</f>
        <v>0</v>
      </c>
      <c r="J32" s="196">
        <f>'[2]17'!K34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5">
        <f>'[2]17'!B35</f>
        <v>42</v>
      </c>
      <c r="C33" s="196">
        <f>'[2]17'!C35</f>
        <v>30</v>
      </c>
      <c r="D33" s="196">
        <f>'[2]17'!D35</f>
        <v>0</v>
      </c>
      <c r="E33" s="196">
        <f>'[2]17'!E35</f>
        <v>0</v>
      </c>
      <c r="F33" s="15">
        <f t="shared" si="6"/>
        <v>72</v>
      </c>
      <c r="G33" s="195">
        <f>'[2]17'!H35</f>
        <v>38</v>
      </c>
      <c r="H33" s="196">
        <f>'[2]17'!I35</f>
        <v>0</v>
      </c>
      <c r="I33" s="196">
        <f>'[2]17'!J35</f>
        <v>0</v>
      </c>
      <c r="J33" s="196">
        <f>'[2]17'!K35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5">
        <f>'[2]17'!B36</f>
        <v>42</v>
      </c>
      <c r="C34" s="196">
        <f>'[2]17'!C36</f>
        <v>30</v>
      </c>
      <c r="D34" s="196">
        <f>'[2]17'!D36</f>
        <v>0</v>
      </c>
      <c r="E34" s="196">
        <f>'[2]17'!E36</f>
        <v>0</v>
      </c>
      <c r="F34" s="15">
        <f t="shared" si="6"/>
        <v>72</v>
      </c>
      <c r="G34" s="195">
        <f>'[2]17'!H36</f>
        <v>38</v>
      </c>
      <c r="H34" s="196">
        <f>'[2]17'!I36</f>
        <v>0</v>
      </c>
      <c r="I34" s="196">
        <f>'[2]17'!J36</f>
        <v>0</v>
      </c>
      <c r="J34" s="196">
        <f>'[2]17'!K36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5">
        <f>'[2]17'!B37</f>
        <v>42</v>
      </c>
      <c r="C35" s="196">
        <f>'[2]17'!C37</f>
        <v>30</v>
      </c>
      <c r="D35" s="196">
        <f>'[2]17'!D37</f>
        <v>0</v>
      </c>
      <c r="E35" s="196">
        <f>'[2]17'!E37</f>
        <v>0</v>
      </c>
      <c r="F35" s="15">
        <f t="shared" si="6"/>
        <v>72</v>
      </c>
      <c r="G35" s="195">
        <f>'[2]17'!H37</f>
        <v>38</v>
      </c>
      <c r="H35" s="196">
        <f>'[2]17'!I37</f>
        <v>0</v>
      </c>
      <c r="I35" s="196">
        <f>'[2]17'!J37</f>
        <v>0</v>
      </c>
      <c r="J35" s="196">
        <f>'[2]17'!K37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5">
        <f>'[2]17'!B38</f>
        <v>42</v>
      </c>
      <c r="C36" s="196">
        <f>'[2]17'!C38</f>
        <v>30</v>
      </c>
      <c r="D36" s="196">
        <f>'[2]17'!D38</f>
        <v>0</v>
      </c>
      <c r="E36" s="196">
        <f>'[2]17'!E38</f>
        <v>0</v>
      </c>
      <c r="F36" s="15">
        <f t="shared" si="6"/>
        <v>72</v>
      </c>
      <c r="G36" s="195">
        <f>'[2]17'!H38</f>
        <v>38</v>
      </c>
      <c r="H36" s="196">
        <f>'[2]17'!I38</f>
        <v>0</v>
      </c>
      <c r="I36" s="196">
        <f>'[2]17'!J38</f>
        <v>0</v>
      </c>
      <c r="J36" s="196">
        <f>'[2]17'!K38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5">
        <f>'[2]17'!B39</f>
        <v>42</v>
      </c>
      <c r="C37" s="196">
        <f>'[2]17'!C39</f>
        <v>30</v>
      </c>
      <c r="D37" s="196">
        <f>'[2]17'!D39</f>
        <v>0</v>
      </c>
      <c r="E37" s="196">
        <f>'[2]17'!E39</f>
        <v>0</v>
      </c>
      <c r="F37" s="15">
        <f t="shared" si="6"/>
        <v>72</v>
      </c>
      <c r="G37" s="195">
        <f>'[2]17'!H39</f>
        <v>38</v>
      </c>
      <c r="H37" s="196">
        <f>'[2]17'!I39</f>
        <v>0</v>
      </c>
      <c r="I37" s="196">
        <f>'[2]17'!J39</f>
        <v>0</v>
      </c>
      <c r="J37" s="196">
        <f>'[2]17'!K39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5">
        <f>'[2]17'!B40</f>
        <v>42</v>
      </c>
      <c r="C38" s="196">
        <f>'[2]17'!C40</f>
        <v>30</v>
      </c>
      <c r="D38" s="196">
        <f>'[2]17'!D40</f>
        <v>0</v>
      </c>
      <c r="E38" s="196">
        <f>'[2]17'!E40</f>
        <v>0</v>
      </c>
      <c r="F38" s="15">
        <f t="shared" si="6"/>
        <v>72</v>
      </c>
      <c r="G38" s="195">
        <f>'[2]17'!H40</f>
        <v>38</v>
      </c>
      <c r="H38" s="196">
        <f>'[2]17'!I40</f>
        <v>0</v>
      </c>
      <c r="I38" s="196">
        <f>'[2]17'!J40</f>
        <v>0</v>
      </c>
      <c r="J38" s="196">
        <f>'[2]17'!K40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5">
        <f>'[2]17'!B41</f>
        <v>42</v>
      </c>
      <c r="C39" s="196">
        <f>'[2]17'!C41</f>
        <v>30</v>
      </c>
      <c r="D39" s="196">
        <f>'[2]17'!D41</f>
        <v>0</v>
      </c>
      <c r="E39" s="196">
        <f>'[2]17'!E41</f>
        <v>0</v>
      </c>
      <c r="F39" s="15">
        <f t="shared" si="6"/>
        <v>72</v>
      </c>
      <c r="G39" s="195">
        <f>'[2]17'!H41</f>
        <v>37</v>
      </c>
      <c r="H39" s="196">
        <f>'[2]17'!I41</f>
        <v>0</v>
      </c>
      <c r="I39" s="196">
        <f>'[2]17'!J41</f>
        <v>0</v>
      </c>
      <c r="J39" s="196">
        <f>'[2]17'!K41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5">
        <f>'[2]17'!B42</f>
        <v>42</v>
      </c>
      <c r="C40" s="196">
        <f>'[2]17'!C42</f>
        <v>30</v>
      </c>
      <c r="D40" s="196">
        <f>'[2]17'!D42</f>
        <v>0</v>
      </c>
      <c r="E40" s="196">
        <f>'[2]17'!E42</f>
        <v>0</v>
      </c>
      <c r="F40" s="15">
        <f t="shared" si="6"/>
        <v>72</v>
      </c>
      <c r="G40" s="195">
        <f>'[2]17'!H42</f>
        <v>37</v>
      </c>
      <c r="H40" s="196">
        <f>'[2]17'!I42</f>
        <v>0</v>
      </c>
      <c r="I40" s="196">
        <f>'[2]17'!J42</f>
        <v>0</v>
      </c>
      <c r="J40" s="196">
        <f>'[2]17'!K42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5">
        <f>'[2]17'!B43</f>
        <v>42</v>
      </c>
      <c r="C41" s="196">
        <f>'[2]17'!C43</f>
        <v>30</v>
      </c>
      <c r="D41" s="196">
        <f>'[2]17'!D43</f>
        <v>0</v>
      </c>
      <c r="E41" s="196">
        <f>'[2]17'!E43</f>
        <v>0</v>
      </c>
      <c r="F41" s="15">
        <f t="shared" si="6"/>
        <v>72</v>
      </c>
      <c r="G41" s="195">
        <f>'[2]17'!H43</f>
        <v>37</v>
      </c>
      <c r="H41" s="196">
        <f>'[2]17'!I43</f>
        <v>0</v>
      </c>
      <c r="I41" s="196">
        <f>'[2]17'!J43</f>
        <v>0</v>
      </c>
      <c r="J41" s="196">
        <f>'[2]17'!K43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5">
        <f>'[2]17'!B44</f>
        <v>42</v>
      </c>
      <c r="C42" s="196">
        <f>'[2]17'!C44</f>
        <v>30</v>
      </c>
      <c r="D42" s="196">
        <f>'[2]17'!D44</f>
        <v>0</v>
      </c>
      <c r="E42" s="196">
        <f>'[2]17'!E44</f>
        <v>0</v>
      </c>
      <c r="F42" s="15">
        <f t="shared" si="6"/>
        <v>72</v>
      </c>
      <c r="G42" s="195">
        <f>'[2]17'!H44</f>
        <v>37</v>
      </c>
      <c r="H42" s="196">
        <f>'[2]17'!I44</f>
        <v>0</v>
      </c>
      <c r="I42" s="196">
        <f>'[2]17'!J44</f>
        <v>0</v>
      </c>
      <c r="J42" s="196">
        <f>'[2]17'!K44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5">
        <f>'[2]17'!B45</f>
        <v>42</v>
      </c>
      <c r="C43" s="196">
        <f>'[2]17'!C45</f>
        <v>30</v>
      </c>
      <c r="D43" s="196">
        <f>'[2]17'!D45</f>
        <v>0</v>
      </c>
      <c r="E43" s="196">
        <f>'[2]17'!E45</f>
        <v>0</v>
      </c>
      <c r="F43" s="15">
        <f t="shared" si="6"/>
        <v>72</v>
      </c>
      <c r="G43" s="195">
        <f>'[2]17'!H45</f>
        <v>37</v>
      </c>
      <c r="H43" s="196">
        <f>'[2]17'!I45</f>
        <v>0</v>
      </c>
      <c r="I43" s="196">
        <f>'[2]17'!J45</f>
        <v>0</v>
      </c>
      <c r="J43" s="196">
        <f>'[2]17'!K45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5">
        <f>'[2]17'!B46</f>
        <v>42</v>
      </c>
      <c r="C44" s="196">
        <f>'[2]17'!C46</f>
        <v>30</v>
      </c>
      <c r="D44" s="196">
        <f>'[2]17'!D46</f>
        <v>0</v>
      </c>
      <c r="E44" s="196">
        <f>'[2]17'!E46</f>
        <v>0</v>
      </c>
      <c r="F44" s="15">
        <f t="shared" si="6"/>
        <v>72</v>
      </c>
      <c r="G44" s="195">
        <f>'[2]17'!H46</f>
        <v>37</v>
      </c>
      <c r="H44" s="196">
        <f>'[2]17'!I46</f>
        <v>0</v>
      </c>
      <c r="I44" s="196">
        <f>'[2]17'!J46</f>
        <v>0</v>
      </c>
      <c r="J44" s="196">
        <f>'[2]17'!K46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5">
        <f>'[2]17'!B47</f>
        <v>42</v>
      </c>
      <c r="C45" s="196">
        <f>'[2]17'!C47</f>
        <v>30</v>
      </c>
      <c r="D45" s="196">
        <f>'[2]17'!D47</f>
        <v>0</v>
      </c>
      <c r="E45" s="196">
        <f>'[2]17'!E47</f>
        <v>0</v>
      </c>
      <c r="F45" s="15">
        <f t="shared" si="6"/>
        <v>72</v>
      </c>
      <c r="G45" s="195">
        <f>'[2]17'!H47</f>
        <v>37</v>
      </c>
      <c r="H45" s="196">
        <f>'[2]17'!I47</f>
        <v>0</v>
      </c>
      <c r="I45" s="196">
        <f>'[2]17'!J47</f>
        <v>0</v>
      </c>
      <c r="J45" s="196">
        <f>'[2]17'!K47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5">
        <f>'[2]17'!B48</f>
        <v>42</v>
      </c>
      <c r="C46" s="196">
        <f>'[2]17'!C48</f>
        <v>30</v>
      </c>
      <c r="D46" s="196">
        <f>'[2]17'!D48</f>
        <v>0</v>
      </c>
      <c r="E46" s="196">
        <f>'[2]17'!E48</f>
        <v>0</v>
      </c>
      <c r="F46" s="15">
        <f t="shared" si="6"/>
        <v>72</v>
      </c>
      <c r="G46" s="195">
        <f>'[2]17'!H48</f>
        <v>37</v>
      </c>
      <c r="H46" s="196">
        <f>'[2]17'!I48</f>
        <v>0</v>
      </c>
      <c r="I46" s="196">
        <f>'[2]17'!J48</f>
        <v>0</v>
      </c>
      <c r="J46" s="196">
        <f>'[2]17'!K48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5">
        <f>'[2]17'!B49</f>
        <v>42</v>
      </c>
      <c r="C47" s="196">
        <f>'[2]17'!C49</f>
        <v>30</v>
      </c>
      <c r="D47" s="196">
        <f>'[2]17'!D49</f>
        <v>0</v>
      </c>
      <c r="E47" s="196">
        <f>'[2]17'!E49</f>
        <v>0</v>
      </c>
      <c r="F47" s="15">
        <f t="shared" si="6"/>
        <v>72</v>
      </c>
      <c r="G47" s="195">
        <f>'[2]17'!H49</f>
        <v>37</v>
      </c>
      <c r="H47" s="196">
        <f>'[2]17'!I49</f>
        <v>0</v>
      </c>
      <c r="I47" s="196">
        <f>'[2]17'!J49</f>
        <v>0</v>
      </c>
      <c r="J47" s="196">
        <f>'[2]17'!K49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5">
        <f>'[2]17'!B50</f>
        <v>42</v>
      </c>
      <c r="C48" s="196">
        <f>'[2]17'!C50</f>
        <v>30</v>
      </c>
      <c r="D48" s="196">
        <f>'[2]17'!D50</f>
        <v>0</v>
      </c>
      <c r="E48" s="196">
        <f>'[2]17'!E50</f>
        <v>0</v>
      </c>
      <c r="F48" s="15">
        <f t="shared" si="6"/>
        <v>72</v>
      </c>
      <c r="G48" s="195">
        <f>'[2]17'!H50</f>
        <v>37</v>
      </c>
      <c r="H48" s="196">
        <f>'[2]17'!I50</f>
        <v>0</v>
      </c>
      <c r="I48" s="196">
        <f>'[2]17'!J50</f>
        <v>0</v>
      </c>
      <c r="J48" s="196">
        <f>'[2]17'!K50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5">
        <f>'[2]17'!B51</f>
        <v>42</v>
      </c>
      <c r="C49" s="196">
        <f>'[2]17'!C51</f>
        <v>30</v>
      </c>
      <c r="D49" s="196">
        <f>'[2]17'!D51</f>
        <v>0</v>
      </c>
      <c r="E49" s="196">
        <f>'[2]17'!E51</f>
        <v>0</v>
      </c>
      <c r="F49" s="15">
        <f t="shared" si="6"/>
        <v>72</v>
      </c>
      <c r="G49" s="195">
        <f>'[2]17'!H51</f>
        <v>37</v>
      </c>
      <c r="H49" s="196">
        <f>'[2]17'!I51</f>
        <v>0</v>
      </c>
      <c r="I49" s="196">
        <f>'[2]17'!J51</f>
        <v>0</v>
      </c>
      <c r="J49" s="196">
        <f>'[2]17'!K51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5">
        <f>'[2]17'!B52</f>
        <v>42</v>
      </c>
      <c r="C50" s="196">
        <f>'[2]17'!C52</f>
        <v>30</v>
      </c>
      <c r="D50" s="196">
        <f>'[2]17'!D52</f>
        <v>0</v>
      </c>
      <c r="E50" s="196">
        <f>'[2]17'!E52</f>
        <v>0</v>
      </c>
      <c r="F50" s="15">
        <f t="shared" si="6"/>
        <v>72</v>
      </c>
      <c r="G50" s="195">
        <f>'[2]17'!H52</f>
        <v>37</v>
      </c>
      <c r="H50" s="196">
        <f>'[2]17'!I52</f>
        <v>0</v>
      </c>
      <c r="I50" s="196">
        <f>'[2]17'!J52</f>
        <v>0</v>
      </c>
      <c r="J50" s="196">
        <f>'[2]17'!K52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5">
        <f>'[2]17'!B53</f>
        <v>42</v>
      </c>
      <c r="C51" s="196">
        <f>'[2]17'!C53</f>
        <v>30</v>
      </c>
      <c r="D51" s="196">
        <f>'[2]17'!D53</f>
        <v>0</v>
      </c>
      <c r="E51" s="196">
        <f>'[2]17'!E53</f>
        <v>0</v>
      </c>
      <c r="F51" s="15">
        <f t="shared" si="6"/>
        <v>72</v>
      </c>
      <c r="G51" s="195">
        <f>'[2]17'!H53</f>
        <v>37</v>
      </c>
      <c r="H51" s="196">
        <f>'[2]17'!I53</f>
        <v>0</v>
      </c>
      <c r="I51" s="196">
        <f>'[2]17'!J53</f>
        <v>0</v>
      </c>
      <c r="J51" s="196">
        <f>'[2]17'!K53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5">
        <f>'[2]17'!B54</f>
        <v>42</v>
      </c>
      <c r="C52" s="196">
        <f>'[2]17'!C54</f>
        <v>30</v>
      </c>
      <c r="D52" s="196">
        <f>'[2]17'!D54</f>
        <v>0</v>
      </c>
      <c r="E52" s="196">
        <f>'[2]17'!E54</f>
        <v>0</v>
      </c>
      <c r="F52" s="15">
        <f t="shared" si="6"/>
        <v>72</v>
      </c>
      <c r="G52" s="195">
        <f>'[2]17'!H54</f>
        <v>37</v>
      </c>
      <c r="H52" s="196">
        <f>'[2]17'!I54</f>
        <v>0</v>
      </c>
      <c r="I52" s="196">
        <f>'[2]17'!J54</f>
        <v>0</v>
      </c>
      <c r="J52" s="196">
        <f>'[2]17'!K54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5">
        <f>'[2]17'!B55</f>
        <v>42</v>
      </c>
      <c r="C53" s="196">
        <f>'[2]17'!C55</f>
        <v>30</v>
      </c>
      <c r="D53" s="196">
        <f>'[2]17'!D55</f>
        <v>0</v>
      </c>
      <c r="E53" s="196">
        <f>'[2]17'!E55</f>
        <v>0</v>
      </c>
      <c r="F53" s="15">
        <f t="shared" si="6"/>
        <v>72</v>
      </c>
      <c r="G53" s="195">
        <f>'[2]17'!H55</f>
        <v>38</v>
      </c>
      <c r="H53" s="196">
        <f>'[2]17'!I55</f>
        <v>0</v>
      </c>
      <c r="I53" s="196">
        <f>'[2]17'!J55</f>
        <v>0</v>
      </c>
      <c r="J53" s="196">
        <f>'[2]17'!K55</f>
        <v>0</v>
      </c>
      <c r="K53" s="15">
        <f t="shared" si="3"/>
        <v>38</v>
      </c>
      <c r="L53" s="18">
        <f>frq!C53</f>
        <v>1</v>
      </c>
      <c r="M53" s="124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195">
        <f>'[2]17'!B56</f>
        <v>42</v>
      </c>
      <c r="C54" s="196">
        <f>'[2]17'!C56</f>
        <v>30</v>
      </c>
      <c r="D54" s="196">
        <f>'[2]17'!D56</f>
        <v>0</v>
      </c>
      <c r="E54" s="196">
        <f>'[2]17'!E56</f>
        <v>0</v>
      </c>
      <c r="F54" s="15">
        <f t="shared" si="6"/>
        <v>72</v>
      </c>
      <c r="G54" s="195">
        <f>'[2]17'!H56</f>
        <v>38</v>
      </c>
      <c r="H54" s="196">
        <f>'[2]17'!I56</f>
        <v>0</v>
      </c>
      <c r="I54" s="196">
        <f>'[2]17'!J56</f>
        <v>0</v>
      </c>
      <c r="J54" s="196">
        <f>'[2]17'!K56</f>
        <v>0</v>
      </c>
      <c r="K54" s="15">
        <f t="shared" si="3"/>
        <v>38</v>
      </c>
      <c r="L54" s="18">
        <f>frq!C54</f>
        <v>1</v>
      </c>
      <c r="M54" s="124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195">
        <f>'[2]17'!B57</f>
        <v>42</v>
      </c>
      <c r="C55" s="196">
        <f>'[2]17'!C57</f>
        <v>30</v>
      </c>
      <c r="D55" s="196">
        <f>'[2]17'!D57</f>
        <v>0</v>
      </c>
      <c r="E55" s="196">
        <f>'[2]17'!E57</f>
        <v>0</v>
      </c>
      <c r="F55" s="15">
        <f t="shared" si="6"/>
        <v>72</v>
      </c>
      <c r="G55" s="195">
        <f>'[2]17'!H57</f>
        <v>38</v>
      </c>
      <c r="H55" s="196">
        <f>'[2]17'!I57</f>
        <v>0</v>
      </c>
      <c r="I55" s="196">
        <f>'[2]17'!J57</f>
        <v>0</v>
      </c>
      <c r="J55" s="196">
        <f>'[2]17'!K57</f>
        <v>0</v>
      </c>
      <c r="K55" s="15">
        <f t="shared" si="3"/>
        <v>38</v>
      </c>
      <c r="L55" s="18">
        <f>frq!C55</f>
        <v>1</v>
      </c>
      <c r="M55" s="124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195">
        <f>'[2]17'!B58</f>
        <v>42</v>
      </c>
      <c r="C56" s="196">
        <f>'[2]17'!C58</f>
        <v>30</v>
      </c>
      <c r="D56" s="196">
        <f>'[2]17'!D58</f>
        <v>0</v>
      </c>
      <c r="E56" s="196">
        <f>'[2]17'!E58</f>
        <v>0</v>
      </c>
      <c r="F56" s="15">
        <f t="shared" si="6"/>
        <v>72</v>
      </c>
      <c r="G56" s="195">
        <f>'[2]17'!H58</f>
        <v>38</v>
      </c>
      <c r="H56" s="196">
        <f>'[2]17'!I58</f>
        <v>0</v>
      </c>
      <c r="I56" s="196">
        <f>'[2]17'!J58</f>
        <v>0</v>
      </c>
      <c r="J56" s="196">
        <f>'[2]17'!K58</f>
        <v>0</v>
      </c>
      <c r="K56" s="15">
        <f t="shared" si="3"/>
        <v>38</v>
      </c>
      <c r="L56" s="18">
        <f>frq!C56</f>
        <v>1</v>
      </c>
      <c r="M56" s="124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195">
        <f>'[2]17'!B59</f>
        <v>42</v>
      </c>
      <c r="C57" s="196">
        <f>'[2]17'!C59</f>
        <v>30</v>
      </c>
      <c r="D57" s="196">
        <f>'[2]17'!D59</f>
        <v>0</v>
      </c>
      <c r="E57" s="196">
        <f>'[2]17'!E59</f>
        <v>0</v>
      </c>
      <c r="F57" s="15">
        <f t="shared" si="6"/>
        <v>72</v>
      </c>
      <c r="G57" s="195">
        <f>'[2]17'!H59</f>
        <v>38</v>
      </c>
      <c r="H57" s="196">
        <f>'[2]17'!I59</f>
        <v>0</v>
      </c>
      <c r="I57" s="196">
        <f>'[2]17'!J59</f>
        <v>0</v>
      </c>
      <c r="J57" s="196">
        <f>'[2]17'!K59</f>
        <v>0</v>
      </c>
      <c r="K57" s="15">
        <f t="shared" si="3"/>
        <v>38</v>
      </c>
      <c r="L57" s="18">
        <f>frq!C57</f>
        <v>1</v>
      </c>
      <c r="M57" s="124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195">
        <f>'[2]17'!B60</f>
        <v>42</v>
      </c>
      <c r="C58" s="196">
        <f>'[2]17'!C60</f>
        <v>30</v>
      </c>
      <c r="D58" s="196">
        <f>'[2]17'!D60</f>
        <v>0</v>
      </c>
      <c r="E58" s="196">
        <f>'[2]17'!E60</f>
        <v>0</v>
      </c>
      <c r="F58" s="15">
        <f t="shared" si="6"/>
        <v>72</v>
      </c>
      <c r="G58" s="195">
        <f>'[2]17'!H60</f>
        <v>38</v>
      </c>
      <c r="H58" s="196">
        <f>'[2]17'!I60</f>
        <v>0</v>
      </c>
      <c r="I58" s="196">
        <f>'[2]17'!J60</f>
        <v>0</v>
      </c>
      <c r="J58" s="196">
        <f>'[2]17'!K60</f>
        <v>0</v>
      </c>
      <c r="K58" s="15">
        <f t="shared" si="3"/>
        <v>38</v>
      </c>
      <c r="L58" s="18">
        <f>frq!C58</f>
        <v>1</v>
      </c>
      <c r="M58" s="124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195">
        <f>'[2]17'!B61</f>
        <v>42</v>
      </c>
      <c r="C59" s="196">
        <f>'[2]17'!C61</f>
        <v>30</v>
      </c>
      <c r="D59" s="196">
        <f>'[2]17'!D61</f>
        <v>0</v>
      </c>
      <c r="E59" s="196">
        <f>'[2]17'!E61</f>
        <v>0</v>
      </c>
      <c r="F59" s="15">
        <f t="shared" si="6"/>
        <v>72</v>
      </c>
      <c r="G59" s="195">
        <f>'[2]17'!H61</f>
        <v>38</v>
      </c>
      <c r="H59" s="196">
        <f>'[2]17'!I61</f>
        <v>0</v>
      </c>
      <c r="I59" s="196">
        <f>'[2]17'!J61</f>
        <v>0</v>
      </c>
      <c r="J59" s="196">
        <f>'[2]17'!K61</f>
        <v>0</v>
      </c>
      <c r="K59" s="15">
        <f t="shared" si="3"/>
        <v>38</v>
      </c>
      <c r="L59" s="18">
        <f>frq!C59</f>
        <v>1</v>
      </c>
      <c r="M59" s="124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195">
        <f>'[2]17'!B62</f>
        <v>42</v>
      </c>
      <c r="C60" s="196">
        <f>'[2]17'!C62</f>
        <v>30</v>
      </c>
      <c r="D60" s="196">
        <f>'[2]17'!D62</f>
        <v>0</v>
      </c>
      <c r="E60" s="196">
        <f>'[2]17'!E62</f>
        <v>0</v>
      </c>
      <c r="F60" s="15">
        <f t="shared" si="6"/>
        <v>72</v>
      </c>
      <c r="G60" s="195">
        <f>'[2]17'!H62</f>
        <v>38</v>
      </c>
      <c r="H60" s="196">
        <f>'[2]17'!I62</f>
        <v>0</v>
      </c>
      <c r="I60" s="196">
        <f>'[2]17'!J62</f>
        <v>0</v>
      </c>
      <c r="J60" s="196">
        <f>'[2]17'!K62</f>
        <v>0</v>
      </c>
      <c r="K60" s="15">
        <f t="shared" si="3"/>
        <v>38</v>
      </c>
      <c r="L60" s="18">
        <f>frq!C60</f>
        <v>1</v>
      </c>
      <c r="M60" s="124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5">
        <f>'[2]17'!B63</f>
        <v>42</v>
      </c>
      <c r="C61" s="196">
        <f>'[2]17'!C63</f>
        <v>30</v>
      </c>
      <c r="D61" s="196">
        <f>'[2]17'!D63</f>
        <v>0</v>
      </c>
      <c r="E61" s="196">
        <f>'[2]17'!E63</f>
        <v>0</v>
      </c>
      <c r="F61" s="15">
        <f t="shared" si="6"/>
        <v>72</v>
      </c>
      <c r="G61" s="195">
        <f>'[2]17'!H63</f>
        <v>38</v>
      </c>
      <c r="H61" s="196">
        <f>'[2]17'!I63</f>
        <v>0</v>
      </c>
      <c r="I61" s="196">
        <f>'[2]17'!J63</f>
        <v>0</v>
      </c>
      <c r="J61" s="196">
        <f>'[2]17'!K63</f>
        <v>0</v>
      </c>
      <c r="K61" s="15">
        <f t="shared" si="3"/>
        <v>38</v>
      </c>
      <c r="L61" s="18">
        <f>frq!C61</f>
        <v>1</v>
      </c>
      <c r="M61" s="124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5">
        <f>'[2]17'!B64</f>
        <v>42</v>
      </c>
      <c r="C62" s="196">
        <f>'[2]17'!C64</f>
        <v>30</v>
      </c>
      <c r="D62" s="196">
        <f>'[2]17'!D64</f>
        <v>0</v>
      </c>
      <c r="E62" s="196">
        <f>'[2]17'!E64</f>
        <v>0</v>
      </c>
      <c r="F62" s="15">
        <f t="shared" si="6"/>
        <v>72</v>
      </c>
      <c r="G62" s="195">
        <f>'[2]17'!H64</f>
        <v>38</v>
      </c>
      <c r="H62" s="196">
        <f>'[2]17'!I64</f>
        <v>0</v>
      </c>
      <c r="I62" s="196">
        <f>'[2]17'!J64</f>
        <v>0</v>
      </c>
      <c r="J62" s="196">
        <f>'[2]17'!K64</f>
        <v>0</v>
      </c>
      <c r="K62" s="15">
        <f t="shared" si="3"/>
        <v>38</v>
      </c>
      <c r="L62" s="18">
        <f>frq!C62</f>
        <v>1</v>
      </c>
      <c r="M62" s="124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5">
        <f>'[2]17'!B65</f>
        <v>42</v>
      </c>
      <c r="C63" s="196">
        <f>'[2]17'!C65</f>
        <v>30</v>
      </c>
      <c r="D63" s="196">
        <f>'[2]17'!D65</f>
        <v>0</v>
      </c>
      <c r="E63" s="196">
        <f>'[2]17'!E65</f>
        <v>0</v>
      </c>
      <c r="F63" s="15">
        <f t="shared" si="6"/>
        <v>72</v>
      </c>
      <c r="G63" s="195">
        <f>'[2]17'!H65</f>
        <v>38</v>
      </c>
      <c r="H63" s="196">
        <f>'[2]17'!I65</f>
        <v>0</v>
      </c>
      <c r="I63" s="196">
        <f>'[2]17'!J65</f>
        <v>0</v>
      </c>
      <c r="J63" s="196">
        <f>'[2]17'!K65</f>
        <v>0</v>
      </c>
      <c r="K63" s="15">
        <f t="shared" si="3"/>
        <v>38</v>
      </c>
      <c r="L63" s="18">
        <f>frq!C63</f>
        <v>1</v>
      </c>
      <c r="M63" s="124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195">
        <f>'[2]17'!B66</f>
        <v>42</v>
      </c>
      <c r="C64" s="196">
        <f>'[2]17'!C66</f>
        <v>30</v>
      </c>
      <c r="D64" s="196">
        <f>'[2]17'!D66</f>
        <v>0</v>
      </c>
      <c r="E64" s="196">
        <f>'[2]17'!E66</f>
        <v>0</v>
      </c>
      <c r="F64" s="15">
        <f t="shared" si="6"/>
        <v>72</v>
      </c>
      <c r="G64" s="195">
        <f>'[2]17'!H66</f>
        <v>38</v>
      </c>
      <c r="H64" s="196">
        <f>'[2]17'!I66</f>
        <v>0</v>
      </c>
      <c r="I64" s="196">
        <f>'[2]17'!J66</f>
        <v>0</v>
      </c>
      <c r="J64" s="196">
        <f>'[2]17'!K66</f>
        <v>0</v>
      </c>
      <c r="K64" s="15">
        <f t="shared" si="3"/>
        <v>38</v>
      </c>
      <c r="L64" s="18">
        <f>frq!C64</f>
        <v>1</v>
      </c>
      <c r="M64" s="124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5">
        <f>'[2]17'!B67</f>
        <v>42</v>
      </c>
      <c r="C65" s="196">
        <f>'[2]17'!C67</f>
        <v>30</v>
      </c>
      <c r="D65" s="196">
        <f>'[2]17'!D67</f>
        <v>0</v>
      </c>
      <c r="E65" s="196">
        <f>'[2]17'!E67</f>
        <v>0</v>
      </c>
      <c r="F65" s="15">
        <f t="shared" si="6"/>
        <v>72</v>
      </c>
      <c r="G65" s="195">
        <f>'[2]17'!H67</f>
        <v>38</v>
      </c>
      <c r="H65" s="196">
        <f>'[2]17'!I67</f>
        <v>0</v>
      </c>
      <c r="I65" s="196">
        <f>'[2]17'!J67</f>
        <v>0</v>
      </c>
      <c r="J65" s="196">
        <f>'[2]17'!K67</f>
        <v>0</v>
      </c>
      <c r="K65" s="15">
        <f t="shared" si="3"/>
        <v>38</v>
      </c>
      <c r="L65" s="18">
        <f>frq!C65</f>
        <v>1</v>
      </c>
      <c r="M65" s="124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5">
        <f>'[2]17'!B68</f>
        <v>42</v>
      </c>
      <c r="C66" s="196">
        <f>'[2]17'!C68</f>
        <v>30</v>
      </c>
      <c r="D66" s="196">
        <f>'[2]17'!D68</f>
        <v>0</v>
      </c>
      <c r="E66" s="196">
        <f>'[2]17'!E68</f>
        <v>0</v>
      </c>
      <c r="F66" s="15">
        <f t="shared" si="6"/>
        <v>72</v>
      </c>
      <c r="G66" s="195">
        <f>'[2]17'!H68</f>
        <v>37</v>
      </c>
      <c r="H66" s="196">
        <f>'[2]17'!I68</f>
        <v>0</v>
      </c>
      <c r="I66" s="196">
        <f>'[2]17'!J68</f>
        <v>0</v>
      </c>
      <c r="J66" s="196">
        <f>'[2]17'!K68</f>
        <v>0</v>
      </c>
      <c r="K66" s="15">
        <f t="shared" si="3"/>
        <v>37</v>
      </c>
      <c r="L66" s="18">
        <f>frq!C66</f>
        <v>1</v>
      </c>
      <c r="M66" s="124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195">
        <f>'[2]17'!B69</f>
        <v>42</v>
      </c>
      <c r="C67" s="196">
        <f>'[2]17'!C69</f>
        <v>30</v>
      </c>
      <c r="D67" s="196">
        <f>'[2]17'!D69</f>
        <v>0</v>
      </c>
      <c r="E67" s="196">
        <f>'[2]17'!E69</f>
        <v>0</v>
      </c>
      <c r="F67" s="15">
        <f t="shared" si="6"/>
        <v>72</v>
      </c>
      <c r="G67" s="195">
        <f>'[2]17'!H69</f>
        <v>37</v>
      </c>
      <c r="H67" s="196">
        <f>'[2]17'!I69</f>
        <v>0</v>
      </c>
      <c r="I67" s="196">
        <f>'[2]17'!J69</f>
        <v>0</v>
      </c>
      <c r="J67" s="196">
        <f>'[2]17'!K69</f>
        <v>0</v>
      </c>
      <c r="K67" s="15">
        <f t="shared" si="3"/>
        <v>37</v>
      </c>
      <c r="L67" s="18">
        <f>frq!C67</f>
        <v>1</v>
      </c>
      <c r="M67" s="124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195">
        <f>'[2]17'!B70</f>
        <v>42</v>
      </c>
      <c r="C68" s="196">
        <f>'[2]17'!C70</f>
        <v>30</v>
      </c>
      <c r="D68" s="196">
        <f>'[2]17'!D70</f>
        <v>0</v>
      </c>
      <c r="E68" s="196">
        <f>'[2]17'!E70</f>
        <v>0</v>
      </c>
      <c r="F68" s="15">
        <f t="shared" si="6"/>
        <v>72</v>
      </c>
      <c r="G68" s="195">
        <f>'[2]17'!H70</f>
        <v>37</v>
      </c>
      <c r="H68" s="196">
        <f>'[2]17'!I70</f>
        <v>0</v>
      </c>
      <c r="I68" s="196">
        <f>'[2]17'!J70</f>
        <v>0</v>
      </c>
      <c r="J68" s="196">
        <f>'[2]17'!K70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195">
        <f>'[2]17'!B71</f>
        <v>42</v>
      </c>
      <c r="C69" s="196">
        <f>'[2]17'!C71</f>
        <v>30</v>
      </c>
      <c r="D69" s="196">
        <f>'[2]17'!D71</f>
        <v>0</v>
      </c>
      <c r="E69" s="196">
        <f>'[2]17'!E71</f>
        <v>0</v>
      </c>
      <c r="F69" s="15">
        <f t="shared" ref="F69:F98" si="16">SUM(B69:E69)</f>
        <v>72</v>
      </c>
      <c r="G69" s="195">
        <f>'[2]17'!H71</f>
        <v>37</v>
      </c>
      <c r="H69" s="196">
        <f>'[2]17'!I71</f>
        <v>0</v>
      </c>
      <c r="I69" s="196">
        <f>'[2]17'!J71</f>
        <v>0</v>
      </c>
      <c r="J69" s="196">
        <f>'[2]17'!K71</f>
        <v>0</v>
      </c>
      <c r="K69" s="15">
        <f t="shared" si="13"/>
        <v>37</v>
      </c>
      <c r="L69" s="18">
        <f>frq!C69</f>
        <v>1</v>
      </c>
      <c r="M69" s="124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5">
        <f>'[2]17'!B72</f>
        <v>42</v>
      </c>
      <c r="C70" s="196">
        <f>'[2]17'!C72</f>
        <v>30</v>
      </c>
      <c r="D70" s="196">
        <f>'[2]17'!D72</f>
        <v>0</v>
      </c>
      <c r="E70" s="196">
        <f>'[2]17'!E72</f>
        <v>0</v>
      </c>
      <c r="F70" s="15">
        <f t="shared" si="16"/>
        <v>72</v>
      </c>
      <c r="G70" s="195">
        <f>'[2]17'!H72</f>
        <v>37</v>
      </c>
      <c r="H70" s="196">
        <f>'[2]17'!I72</f>
        <v>0</v>
      </c>
      <c r="I70" s="196">
        <f>'[2]17'!J72</f>
        <v>0</v>
      </c>
      <c r="J70" s="196">
        <f>'[2]17'!K72</f>
        <v>0</v>
      </c>
      <c r="K70" s="15">
        <f t="shared" si="13"/>
        <v>37</v>
      </c>
      <c r="L70" s="18">
        <f>frq!C70</f>
        <v>1</v>
      </c>
      <c r="M70" s="124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5">
        <f>'[2]17'!B73</f>
        <v>42</v>
      </c>
      <c r="C71" s="196">
        <f>'[2]17'!C73</f>
        <v>30</v>
      </c>
      <c r="D71" s="196">
        <f>'[2]17'!D73</f>
        <v>0</v>
      </c>
      <c r="E71" s="196">
        <f>'[2]17'!E73</f>
        <v>0</v>
      </c>
      <c r="F71" s="15">
        <f t="shared" si="16"/>
        <v>72</v>
      </c>
      <c r="G71" s="195">
        <f>'[2]17'!H73</f>
        <v>37</v>
      </c>
      <c r="H71" s="196">
        <f>'[2]17'!I73</f>
        <v>0</v>
      </c>
      <c r="I71" s="196">
        <f>'[2]17'!J73</f>
        <v>0</v>
      </c>
      <c r="J71" s="196">
        <f>'[2]17'!K73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5">
        <f>'[2]17'!B74</f>
        <v>42</v>
      </c>
      <c r="C72" s="196">
        <f>'[2]17'!C74</f>
        <v>30</v>
      </c>
      <c r="D72" s="196">
        <f>'[2]17'!D74</f>
        <v>0</v>
      </c>
      <c r="E72" s="196">
        <f>'[2]17'!E74</f>
        <v>0</v>
      </c>
      <c r="F72" s="15">
        <f t="shared" si="16"/>
        <v>72</v>
      </c>
      <c r="G72" s="195">
        <f>'[2]17'!H74</f>
        <v>37</v>
      </c>
      <c r="H72" s="196">
        <f>'[2]17'!I74</f>
        <v>0</v>
      </c>
      <c r="I72" s="196">
        <f>'[2]17'!J74</f>
        <v>0</v>
      </c>
      <c r="J72" s="196">
        <f>'[2]17'!K74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5">
        <f>'[2]17'!B75</f>
        <v>42</v>
      </c>
      <c r="C73" s="196">
        <f>'[2]17'!C75</f>
        <v>30</v>
      </c>
      <c r="D73" s="196">
        <f>'[2]17'!D75</f>
        <v>0</v>
      </c>
      <c r="E73" s="196">
        <f>'[2]17'!E75</f>
        <v>0</v>
      </c>
      <c r="F73" s="15">
        <f t="shared" si="16"/>
        <v>72</v>
      </c>
      <c r="G73" s="195">
        <f>'[2]17'!H75</f>
        <v>37</v>
      </c>
      <c r="H73" s="196">
        <f>'[2]17'!I75</f>
        <v>0</v>
      </c>
      <c r="I73" s="196">
        <f>'[2]17'!J75</f>
        <v>0</v>
      </c>
      <c r="J73" s="196">
        <f>'[2]17'!K75</f>
        <v>0</v>
      </c>
      <c r="K73" s="15">
        <f t="shared" si="13"/>
        <v>37</v>
      </c>
      <c r="L73" s="18">
        <f>frq!C73</f>
        <v>1</v>
      </c>
      <c r="M73" s="124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5">
        <f>'[2]17'!B76</f>
        <v>42</v>
      </c>
      <c r="C74" s="196">
        <f>'[2]17'!C76</f>
        <v>30</v>
      </c>
      <c r="D74" s="196">
        <f>'[2]17'!D76</f>
        <v>0</v>
      </c>
      <c r="E74" s="196">
        <f>'[2]17'!E76</f>
        <v>0</v>
      </c>
      <c r="F74" s="15">
        <f t="shared" si="16"/>
        <v>72</v>
      </c>
      <c r="G74" s="195">
        <f>'[2]17'!H76</f>
        <v>37</v>
      </c>
      <c r="H74" s="196">
        <f>'[2]17'!I76</f>
        <v>0</v>
      </c>
      <c r="I74" s="196">
        <f>'[2]17'!J76</f>
        <v>0</v>
      </c>
      <c r="J74" s="196">
        <f>'[2]17'!K76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5">
        <f>'[2]17'!B77</f>
        <v>42</v>
      </c>
      <c r="C75" s="196">
        <f>'[2]17'!C77</f>
        <v>30</v>
      </c>
      <c r="D75" s="196">
        <f>'[2]17'!D77</f>
        <v>0</v>
      </c>
      <c r="E75" s="196">
        <f>'[2]17'!E77</f>
        <v>0</v>
      </c>
      <c r="F75" s="15">
        <f t="shared" si="16"/>
        <v>72</v>
      </c>
      <c r="G75" s="195">
        <f>'[2]17'!H77</f>
        <v>37</v>
      </c>
      <c r="H75" s="196">
        <f>'[2]17'!I77</f>
        <v>0</v>
      </c>
      <c r="I75" s="196">
        <f>'[2]17'!J77</f>
        <v>0</v>
      </c>
      <c r="J75" s="196">
        <f>'[2]17'!K77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5">
        <f>'[2]17'!B78</f>
        <v>42</v>
      </c>
      <c r="C76" s="196">
        <f>'[2]17'!C78</f>
        <v>30</v>
      </c>
      <c r="D76" s="196">
        <f>'[2]17'!D78</f>
        <v>0</v>
      </c>
      <c r="E76" s="196">
        <f>'[2]17'!E78</f>
        <v>0</v>
      </c>
      <c r="F76" s="15">
        <f t="shared" si="16"/>
        <v>72</v>
      </c>
      <c r="G76" s="195">
        <f>'[2]17'!H78</f>
        <v>37</v>
      </c>
      <c r="H76" s="196">
        <f>'[2]17'!I78</f>
        <v>0</v>
      </c>
      <c r="I76" s="196">
        <f>'[2]17'!J78</f>
        <v>0</v>
      </c>
      <c r="J76" s="196">
        <f>'[2]17'!K78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5">
        <f>'[2]17'!B79</f>
        <v>42</v>
      </c>
      <c r="C77" s="196">
        <f>'[2]17'!C79</f>
        <v>30</v>
      </c>
      <c r="D77" s="196">
        <f>'[2]17'!D79</f>
        <v>0</v>
      </c>
      <c r="E77" s="196">
        <f>'[2]17'!E79</f>
        <v>0</v>
      </c>
      <c r="F77" s="15">
        <f t="shared" si="16"/>
        <v>72</v>
      </c>
      <c r="G77" s="195">
        <f>'[2]17'!H79</f>
        <v>37</v>
      </c>
      <c r="H77" s="196">
        <f>'[2]17'!I79</f>
        <v>0</v>
      </c>
      <c r="I77" s="196">
        <f>'[2]17'!J79</f>
        <v>0</v>
      </c>
      <c r="J77" s="196">
        <f>'[2]17'!K79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5">
        <f>'[2]17'!B80</f>
        <v>42</v>
      </c>
      <c r="C78" s="196">
        <f>'[2]17'!C80</f>
        <v>30</v>
      </c>
      <c r="D78" s="196">
        <f>'[2]17'!D80</f>
        <v>0</v>
      </c>
      <c r="E78" s="196">
        <f>'[2]17'!E80</f>
        <v>0</v>
      </c>
      <c r="F78" s="15">
        <f t="shared" si="16"/>
        <v>72</v>
      </c>
      <c r="G78" s="195">
        <f>'[2]17'!H80</f>
        <v>37</v>
      </c>
      <c r="H78" s="196">
        <f>'[2]17'!I80</f>
        <v>0</v>
      </c>
      <c r="I78" s="196">
        <f>'[2]17'!J80</f>
        <v>0</v>
      </c>
      <c r="J78" s="196">
        <f>'[2]17'!K80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5">
        <f>'[2]17'!B81</f>
        <v>42</v>
      </c>
      <c r="C79" s="196">
        <f>'[2]17'!C81</f>
        <v>30</v>
      </c>
      <c r="D79" s="196">
        <f>'[2]17'!D81</f>
        <v>0</v>
      </c>
      <c r="E79" s="196">
        <f>'[2]17'!E81</f>
        <v>0</v>
      </c>
      <c r="F79" s="15">
        <f t="shared" si="16"/>
        <v>72</v>
      </c>
      <c r="G79" s="195">
        <f>'[2]17'!H81</f>
        <v>37</v>
      </c>
      <c r="H79" s="196">
        <f>'[2]17'!I81</f>
        <v>0</v>
      </c>
      <c r="I79" s="196">
        <f>'[2]17'!J81</f>
        <v>0</v>
      </c>
      <c r="J79" s="196">
        <f>'[2]17'!K81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5">
        <f>'[2]17'!B82</f>
        <v>42</v>
      </c>
      <c r="C80" s="196">
        <f>'[2]17'!C82</f>
        <v>30</v>
      </c>
      <c r="D80" s="196">
        <f>'[2]17'!D82</f>
        <v>0</v>
      </c>
      <c r="E80" s="196">
        <f>'[2]17'!E82</f>
        <v>0</v>
      </c>
      <c r="F80" s="15">
        <f t="shared" si="16"/>
        <v>72</v>
      </c>
      <c r="G80" s="195">
        <f>'[2]17'!H82</f>
        <v>38</v>
      </c>
      <c r="H80" s="196">
        <f>'[2]17'!I82</f>
        <v>0</v>
      </c>
      <c r="I80" s="196">
        <f>'[2]17'!J82</f>
        <v>0</v>
      </c>
      <c r="J80" s="196">
        <f>'[2]17'!K82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5">
        <f>'[2]17'!B83</f>
        <v>42</v>
      </c>
      <c r="C81" s="196">
        <f>'[2]17'!C83</f>
        <v>30</v>
      </c>
      <c r="D81" s="196">
        <f>'[2]17'!D83</f>
        <v>0</v>
      </c>
      <c r="E81" s="196">
        <f>'[2]17'!E83</f>
        <v>0</v>
      </c>
      <c r="F81" s="15">
        <f t="shared" si="16"/>
        <v>72</v>
      </c>
      <c r="G81" s="195">
        <f>'[2]17'!H83</f>
        <v>38</v>
      </c>
      <c r="H81" s="196">
        <f>'[2]17'!I83</f>
        <v>0</v>
      </c>
      <c r="I81" s="196">
        <f>'[2]17'!J83</f>
        <v>0</v>
      </c>
      <c r="J81" s="196">
        <f>'[2]17'!K83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5">
        <f>'[2]17'!B84</f>
        <v>42</v>
      </c>
      <c r="C82" s="196">
        <f>'[2]17'!C84</f>
        <v>30</v>
      </c>
      <c r="D82" s="196">
        <f>'[2]17'!D84</f>
        <v>0</v>
      </c>
      <c r="E82" s="196">
        <f>'[2]17'!E84</f>
        <v>0</v>
      </c>
      <c r="F82" s="15">
        <f t="shared" si="16"/>
        <v>72</v>
      </c>
      <c r="G82" s="195">
        <f>'[2]17'!H84</f>
        <v>38</v>
      </c>
      <c r="H82" s="196">
        <f>'[2]17'!I84</f>
        <v>0</v>
      </c>
      <c r="I82" s="196">
        <f>'[2]17'!J84</f>
        <v>0</v>
      </c>
      <c r="J82" s="196">
        <f>'[2]17'!K84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5">
        <f>'[2]17'!B85</f>
        <v>42</v>
      </c>
      <c r="C83" s="196">
        <f>'[2]17'!C85</f>
        <v>30</v>
      </c>
      <c r="D83" s="196">
        <f>'[2]17'!D85</f>
        <v>0</v>
      </c>
      <c r="E83" s="196">
        <f>'[2]17'!E85</f>
        <v>0</v>
      </c>
      <c r="F83" s="15">
        <f t="shared" si="16"/>
        <v>72</v>
      </c>
      <c r="G83" s="195">
        <f>'[2]17'!H85</f>
        <v>38</v>
      </c>
      <c r="H83" s="196">
        <f>'[2]17'!I85</f>
        <v>0</v>
      </c>
      <c r="I83" s="196">
        <f>'[2]17'!J85</f>
        <v>0</v>
      </c>
      <c r="J83" s="196">
        <f>'[2]17'!K85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5">
        <f>'[2]17'!B86</f>
        <v>42</v>
      </c>
      <c r="C84" s="196">
        <f>'[2]17'!C86</f>
        <v>30</v>
      </c>
      <c r="D84" s="196">
        <f>'[2]17'!D86</f>
        <v>0</v>
      </c>
      <c r="E84" s="196">
        <f>'[2]17'!E86</f>
        <v>0</v>
      </c>
      <c r="F84" s="15">
        <f t="shared" si="16"/>
        <v>72</v>
      </c>
      <c r="G84" s="195">
        <f>'[2]17'!H86</f>
        <v>38</v>
      </c>
      <c r="H84" s="196">
        <f>'[2]17'!I86</f>
        <v>0</v>
      </c>
      <c r="I84" s="196">
        <f>'[2]17'!J86</f>
        <v>0</v>
      </c>
      <c r="J84" s="196">
        <f>'[2]17'!K86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5">
        <f>'[2]17'!B87</f>
        <v>42</v>
      </c>
      <c r="C85" s="196">
        <f>'[2]17'!C87</f>
        <v>30</v>
      </c>
      <c r="D85" s="196">
        <f>'[2]17'!D87</f>
        <v>0</v>
      </c>
      <c r="E85" s="196">
        <f>'[2]17'!E87</f>
        <v>0</v>
      </c>
      <c r="F85" s="15">
        <f t="shared" si="16"/>
        <v>72</v>
      </c>
      <c r="G85" s="195">
        <f>'[2]17'!H87</f>
        <v>38</v>
      </c>
      <c r="H85" s="196">
        <f>'[2]17'!I87</f>
        <v>0</v>
      </c>
      <c r="I85" s="196">
        <f>'[2]17'!J87</f>
        <v>0</v>
      </c>
      <c r="J85" s="196">
        <f>'[2]17'!K87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5">
        <f>'[2]17'!B88</f>
        <v>42</v>
      </c>
      <c r="C86" s="196">
        <f>'[2]17'!C88</f>
        <v>30</v>
      </c>
      <c r="D86" s="196">
        <f>'[2]17'!D88</f>
        <v>0</v>
      </c>
      <c r="E86" s="196">
        <f>'[2]17'!E88</f>
        <v>0</v>
      </c>
      <c r="F86" s="15">
        <f t="shared" si="16"/>
        <v>72</v>
      </c>
      <c r="G86" s="195">
        <f>'[2]17'!H88</f>
        <v>38</v>
      </c>
      <c r="H86" s="196">
        <f>'[2]17'!I88</f>
        <v>0</v>
      </c>
      <c r="I86" s="196">
        <f>'[2]17'!J88</f>
        <v>0</v>
      </c>
      <c r="J86" s="196">
        <f>'[2]17'!K88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5">
        <f>'[2]17'!B89</f>
        <v>42</v>
      </c>
      <c r="C87" s="196">
        <f>'[2]17'!C89</f>
        <v>30</v>
      </c>
      <c r="D87" s="196">
        <f>'[2]17'!D89</f>
        <v>0</v>
      </c>
      <c r="E87" s="196">
        <f>'[2]17'!E89</f>
        <v>0</v>
      </c>
      <c r="F87" s="15">
        <f t="shared" si="16"/>
        <v>72</v>
      </c>
      <c r="G87" s="195">
        <f>'[2]17'!H89</f>
        <v>38</v>
      </c>
      <c r="H87" s="196">
        <f>'[2]17'!I89</f>
        <v>0</v>
      </c>
      <c r="I87" s="196">
        <f>'[2]17'!J89</f>
        <v>0</v>
      </c>
      <c r="J87" s="196">
        <f>'[2]17'!K89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5">
        <f>'[2]17'!B90</f>
        <v>42</v>
      </c>
      <c r="C88" s="196">
        <f>'[2]17'!C90</f>
        <v>30</v>
      </c>
      <c r="D88" s="196">
        <f>'[2]17'!D90</f>
        <v>0</v>
      </c>
      <c r="E88" s="196">
        <f>'[2]17'!E90</f>
        <v>0</v>
      </c>
      <c r="F88" s="15">
        <f t="shared" si="16"/>
        <v>72</v>
      </c>
      <c r="G88" s="195">
        <f>'[2]17'!H90</f>
        <v>37</v>
      </c>
      <c r="H88" s="196">
        <f>'[2]17'!I90</f>
        <v>0</v>
      </c>
      <c r="I88" s="196">
        <f>'[2]17'!J90</f>
        <v>0</v>
      </c>
      <c r="J88" s="196">
        <f>'[2]17'!K90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5">
        <f>'[2]17'!B91</f>
        <v>42</v>
      </c>
      <c r="C89" s="196">
        <f>'[2]17'!C91</f>
        <v>30</v>
      </c>
      <c r="D89" s="196">
        <f>'[2]17'!D91</f>
        <v>0</v>
      </c>
      <c r="E89" s="196">
        <f>'[2]17'!E91</f>
        <v>0</v>
      </c>
      <c r="F89" s="15">
        <f t="shared" si="16"/>
        <v>72</v>
      </c>
      <c r="G89" s="195">
        <f>'[2]17'!H91</f>
        <v>37</v>
      </c>
      <c r="H89" s="196">
        <f>'[2]17'!I91</f>
        <v>0</v>
      </c>
      <c r="I89" s="196">
        <f>'[2]17'!J91</f>
        <v>0</v>
      </c>
      <c r="J89" s="196">
        <f>'[2]17'!K91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5">
        <f>'[2]17'!B92</f>
        <v>42</v>
      </c>
      <c r="C90" s="196">
        <f>'[2]17'!C92</f>
        <v>30</v>
      </c>
      <c r="D90" s="196">
        <f>'[2]17'!D92</f>
        <v>0</v>
      </c>
      <c r="E90" s="196">
        <f>'[2]17'!E92</f>
        <v>0</v>
      </c>
      <c r="F90" s="15">
        <f t="shared" si="16"/>
        <v>72</v>
      </c>
      <c r="G90" s="195">
        <f>'[2]17'!H92</f>
        <v>37</v>
      </c>
      <c r="H90" s="196">
        <f>'[2]17'!I92</f>
        <v>0</v>
      </c>
      <c r="I90" s="196">
        <f>'[2]17'!J92</f>
        <v>0</v>
      </c>
      <c r="J90" s="196">
        <f>'[2]17'!K92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5">
        <f>'[2]17'!B93</f>
        <v>42</v>
      </c>
      <c r="C91" s="196">
        <f>'[2]17'!C93</f>
        <v>30</v>
      </c>
      <c r="D91" s="196">
        <f>'[2]17'!D93</f>
        <v>0</v>
      </c>
      <c r="E91" s="196">
        <f>'[2]17'!E93</f>
        <v>0</v>
      </c>
      <c r="F91" s="15">
        <f t="shared" si="16"/>
        <v>72</v>
      </c>
      <c r="G91" s="195">
        <f>'[2]17'!H93</f>
        <v>37</v>
      </c>
      <c r="H91" s="196">
        <f>'[2]17'!I93</f>
        <v>0</v>
      </c>
      <c r="I91" s="196">
        <f>'[2]17'!J93</f>
        <v>0</v>
      </c>
      <c r="J91" s="196">
        <f>'[2]17'!K93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5">
        <f>'[2]17'!B94</f>
        <v>42</v>
      </c>
      <c r="C92" s="196">
        <f>'[2]17'!C94</f>
        <v>30</v>
      </c>
      <c r="D92" s="196">
        <f>'[2]17'!D94</f>
        <v>0</v>
      </c>
      <c r="E92" s="196">
        <f>'[2]17'!E94</f>
        <v>0</v>
      </c>
      <c r="F92" s="15">
        <f t="shared" si="16"/>
        <v>72</v>
      </c>
      <c r="G92" s="195">
        <f>'[2]17'!H94</f>
        <v>37</v>
      </c>
      <c r="H92" s="196">
        <f>'[2]17'!I94</f>
        <v>0</v>
      </c>
      <c r="I92" s="196">
        <f>'[2]17'!J94</f>
        <v>0</v>
      </c>
      <c r="J92" s="196">
        <f>'[2]17'!K94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5">
        <f>'[2]17'!B95</f>
        <v>42</v>
      </c>
      <c r="C93" s="196">
        <f>'[2]17'!C95</f>
        <v>30</v>
      </c>
      <c r="D93" s="196">
        <f>'[2]17'!D95</f>
        <v>0</v>
      </c>
      <c r="E93" s="196">
        <f>'[2]17'!E95</f>
        <v>0</v>
      </c>
      <c r="F93" s="15">
        <f t="shared" si="16"/>
        <v>72</v>
      </c>
      <c r="G93" s="195">
        <f>'[2]17'!H95</f>
        <v>37</v>
      </c>
      <c r="H93" s="196">
        <f>'[2]17'!I95</f>
        <v>0</v>
      </c>
      <c r="I93" s="196">
        <f>'[2]17'!J95</f>
        <v>0</v>
      </c>
      <c r="J93" s="196">
        <f>'[2]17'!K95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5">
        <f>'[2]17'!B96</f>
        <v>42</v>
      </c>
      <c r="C94" s="196">
        <f>'[2]17'!C96</f>
        <v>30</v>
      </c>
      <c r="D94" s="196">
        <f>'[2]17'!D96</f>
        <v>0</v>
      </c>
      <c r="E94" s="196">
        <f>'[2]17'!E96</f>
        <v>0</v>
      </c>
      <c r="F94" s="15">
        <f t="shared" si="16"/>
        <v>72</v>
      </c>
      <c r="G94" s="195">
        <f>'[2]17'!H96</f>
        <v>37</v>
      </c>
      <c r="H94" s="196">
        <f>'[2]17'!I96</f>
        <v>0</v>
      </c>
      <c r="I94" s="196">
        <f>'[2]17'!J96</f>
        <v>0</v>
      </c>
      <c r="J94" s="196">
        <f>'[2]17'!K96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5">
        <f>'[2]17'!B97</f>
        <v>42</v>
      </c>
      <c r="C95" s="196">
        <f>'[2]17'!C97</f>
        <v>30</v>
      </c>
      <c r="D95" s="196">
        <f>'[2]17'!D97</f>
        <v>0</v>
      </c>
      <c r="E95" s="196">
        <f>'[2]17'!E97</f>
        <v>0</v>
      </c>
      <c r="F95" s="15">
        <f t="shared" si="16"/>
        <v>72</v>
      </c>
      <c r="G95" s="195">
        <f>'[2]17'!H97</f>
        <v>37</v>
      </c>
      <c r="H95" s="196">
        <f>'[2]17'!I97</f>
        <v>0</v>
      </c>
      <c r="I95" s="196">
        <f>'[2]17'!J97</f>
        <v>0</v>
      </c>
      <c r="J95" s="196">
        <f>'[2]17'!K97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5">
        <f>'[2]17'!B98</f>
        <v>42</v>
      </c>
      <c r="C96" s="196">
        <f>'[2]17'!C98</f>
        <v>30</v>
      </c>
      <c r="D96" s="196">
        <f>'[2]17'!D98</f>
        <v>0</v>
      </c>
      <c r="E96" s="196">
        <f>'[2]17'!E98</f>
        <v>0</v>
      </c>
      <c r="F96" s="15">
        <f t="shared" si="16"/>
        <v>72</v>
      </c>
      <c r="G96" s="195">
        <f>'[2]17'!H98</f>
        <v>37</v>
      </c>
      <c r="H96" s="196">
        <f>'[2]17'!I98</f>
        <v>0</v>
      </c>
      <c r="I96" s="196">
        <f>'[2]17'!J98</f>
        <v>0</v>
      </c>
      <c r="J96" s="196">
        <f>'[2]17'!K98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5">
        <f>'[2]17'!B99</f>
        <v>42</v>
      </c>
      <c r="C97" s="196">
        <f>'[2]17'!C99</f>
        <v>30</v>
      </c>
      <c r="D97" s="196">
        <f>'[2]17'!D99</f>
        <v>0</v>
      </c>
      <c r="E97" s="196">
        <f>'[2]17'!E99</f>
        <v>0</v>
      </c>
      <c r="F97" s="15">
        <f t="shared" si="16"/>
        <v>72</v>
      </c>
      <c r="G97" s="195">
        <f>'[2]17'!H99</f>
        <v>37</v>
      </c>
      <c r="H97" s="196">
        <f>'[2]17'!I99</f>
        <v>0</v>
      </c>
      <c r="I97" s="196">
        <f>'[2]17'!J99</f>
        <v>0</v>
      </c>
      <c r="J97" s="196">
        <f>'[2]17'!K99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5">
        <f>'[2]17'!B100</f>
        <v>42</v>
      </c>
      <c r="C98" s="196">
        <f>'[2]17'!C100</f>
        <v>30</v>
      </c>
      <c r="D98" s="196">
        <f>'[2]17'!D100</f>
        <v>0</v>
      </c>
      <c r="E98" s="196">
        <f>'[2]17'!E100</f>
        <v>0</v>
      </c>
      <c r="F98" s="15">
        <f t="shared" si="16"/>
        <v>72</v>
      </c>
      <c r="G98" s="195">
        <f>'[2]17'!H100</f>
        <v>37</v>
      </c>
      <c r="H98" s="196">
        <f>'[2]17'!I100</f>
        <v>0</v>
      </c>
      <c r="I98" s="196">
        <f>'[2]17'!J100</f>
        <v>0</v>
      </c>
      <c r="J98" s="196">
        <f>'[2]17'!K100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0.89824999999999999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0.89824999999999999</v>
      </c>
      <c r="L99" s="128">
        <f t="shared" si="17"/>
        <v>2.4E-2</v>
      </c>
      <c r="M99" s="128">
        <f t="shared" si="17"/>
        <v>0.8859499999999999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0.8859499999999999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45216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150</v>
      </c>
      <c r="G3" s="16">
        <f>'[3]17'!G5</f>
        <v>420</v>
      </c>
      <c r="H3" s="17">
        <f>SUM(B3:G3)</f>
        <v>890</v>
      </c>
      <c r="I3" s="15">
        <f>'[3]17'!J5</f>
        <v>320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132.9</v>
      </c>
      <c r="N3" s="16">
        <f>'[3]17'!O5</f>
        <v>210</v>
      </c>
      <c r="O3" s="17">
        <f>SUM(I3:N3)</f>
        <v>662.9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132.9</v>
      </c>
      <c r="V3" s="16">
        <f t="shared" si="0"/>
        <v>210</v>
      </c>
      <c r="W3" s="17">
        <f>SUM(Q3:V3)</f>
        <v>662.9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132.9</v>
      </c>
      <c r="AQ3" s="8">
        <f t="shared" si="3"/>
        <v>210</v>
      </c>
      <c r="AR3" s="8">
        <f>SUM(AL3:AQ3)</f>
        <v>598.9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0</v>
      </c>
      <c r="BM3" s="8">
        <f>AU3</f>
        <v>0</v>
      </c>
      <c r="BN3" s="8">
        <f>BC3</f>
        <v>32</v>
      </c>
      <c r="BO3" s="8">
        <f>BJ3</f>
        <v>32</v>
      </c>
      <c r="BP3" s="139">
        <f>BL3-BN3</f>
        <v>-32</v>
      </c>
      <c r="BQ3" s="139">
        <f>BM3-BO3</f>
        <v>-32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150</v>
      </c>
      <c r="G4" s="16">
        <f>'[3]17'!G6</f>
        <v>420</v>
      </c>
      <c r="H4" s="17">
        <f>SUM(B4:G4)</f>
        <v>890</v>
      </c>
      <c r="I4" s="15">
        <f>'[3]17'!J6</f>
        <v>320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132.9</v>
      </c>
      <c r="N4" s="16">
        <f>'[3]17'!O6</f>
        <v>210</v>
      </c>
      <c r="O4" s="17">
        <f>SUM(I4:N4)</f>
        <v>662.9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132.9</v>
      </c>
      <c r="V4" s="16">
        <f>IF($P4=1,N4,IF(AND($P4=0.985,N4&gt;0.985*G4),G4*0.985,IF(AND($P4=0.965,N4&gt;0.965*G4),0.965*G4,N4)))</f>
        <v>210</v>
      </c>
      <c r="W4" s="17">
        <f>SUM(Q4:V4)</f>
        <v>662.9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132.9</v>
      </c>
      <c r="AQ4" s="8">
        <f t="shared" si="3"/>
        <v>210</v>
      </c>
      <c r="AR4" s="8">
        <f t="shared" ref="AR4:AR67" si="18">SUM(AL4:AQ4)</f>
        <v>598.9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-32</v>
      </c>
      <c r="BQ4" s="139">
        <f t="shared" ref="BQ4:BQ67" si="26">BM4-BO4</f>
        <v>-32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150</v>
      </c>
      <c r="G5" s="16">
        <f>'[3]17'!G7</f>
        <v>420</v>
      </c>
      <c r="H5" s="17">
        <f t="shared" ref="H5:H68" si="27">SUM(B5:G5)</f>
        <v>890</v>
      </c>
      <c r="I5" s="15">
        <f>'[3]17'!J7</f>
        <v>320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132.9</v>
      </c>
      <c r="N5" s="16">
        <f>'[3]17'!O7</f>
        <v>210</v>
      </c>
      <c r="O5" s="17">
        <f t="shared" ref="O5:O68" si="28">SUM(I5:N5)</f>
        <v>662.9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132.9</v>
      </c>
      <c r="V5" s="16">
        <f t="shared" si="0"/>
        <v>210</v>
      </c>
      <c r="W5" s="17">
        <f t="shared" ref="W5:W68" si="30">SUM(Q5:V5)</f>
        <v>662.9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132.9</v>
      </c>
      <c r="AQ5" s="8">
        <f t="shared" si="3"/>
        <v>210</v>
      </c>
      <c r="AR5" s="8">
        <f t="shared" si="18"/>
        <v>598.9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0</v>
      </c>
      <c r="BM5" s="8">
        <f t="shared" si="22"/>
        <v>0</v>
      </c>
      <c r="BN5" s="8">
        <f t="shared" si="23"/>
        <v>32</v>
      </c>
      <c r="BO5" s="8">
        <f t="shared" si="24"/>
        <v>32</v>
      </c>
      <c r="BP5" s="139">
        <f t="shared" si="25"/>
        <v>-32</v>
      </c>
      <c r="BQ5" s="139">
        <f t="shared" si="26"/>
        <v>-32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150</v>
      </c>
      <c r="G6" s="16">
        <f>'[3]17'!G8</f>
        <v>420</v>
      </c>
      <c r="H6" s="17">
        <f t="shared" si="27"/>
        <v>890</v>
      </c>
      <c r="I6" s="15">
        <f>'[3]17'!J8</f>
        <v>320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132.9</v>
      </c>
      <c r="N6" s="16">
        <f>'[3]17'!O8</f>
        <v>210</v>
      </c>
      <c r="O6" s="17">
        <f t="shared" si="28"/>
        <v>662.9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132.9</v>
      </c>
      <c r="V6" s="16">
        <f t="shared" si="0"/>
        <v>210</v>
      </c>
      <c r="W6" s="17">
        <f t="shared" si="30"/>
        <v>662.9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132.9</v>
      </c>
      <c r="AQ6" s="8">
        <f t="shared" si="3"/>
        <v>210</v>
      </c>
      <c r="AR6" s="8">
        <f t="shared" si="18"/>
        <v>598.9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0</v>
      </c>
      <c r="BM6" s="8">
        <f t="shared" si="22"/>
        <v>0</v>
      </c>
      <c r="BN6" s="8">
        <f t="shared" si="23"/>
        <v>32</v>
      </c>
      <c r="BO6" s="8">
        <f t="shared" si="24"/>
        <v>32</v>
      </c>
      <c r="BP6" s="139">
        <f t="shared" si="25"/>
        <v>-32</v>
      </c>
      <c r="BQ6" s="139">
        <f t="shared" si="26"/>
        <v>-32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150</v>
      </c>
      <c r="G7" s="16">
        <f>'[3]17'!G9</f>
        <v>420</v>
      </c>
      <c r="H7" s="17">
        <f t="shared" si="27"/>
        <v>890</v>
      </c>
      <c r="I7" s="15">
        <f>'[3]17'!J9</f>
        <v>320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122.12</v>
      </c>
      <c r="N7" s="16">
        <f>'[3]17'!O9</f>
        <v>130</v>
      </c>
      <c r="O7" s="17">
        <f t="shared" si="28"/>
        <v>572.12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122.12</v>
      </c>
      <c r="V7" s="16">
        <f t="shared" si="0"/>
        <v>130</v>
      </c>
      <c r="W7" s="17">
        <f t="shared" si="30"/>
        <v>572.12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122.12</v>
      </c>
      <c r="AQ7" s="8">
        <f t="shared" si="3"/>
        <v>130</v>
      </c>
      <c r="AR7" s="8">
        <f t="shared" si="18"/>
        <v>508.12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0</v>
      </c>
      <c r="BM7" s="8">
        <f t="shared" si="22"/>
        <v>0</v>
      </c>
      <c r="BN7" s="8">
        <f t="shared" si="23"/>
        <v>32</v>
      </c>
      <c r="BO7" s="8">
        <f t="shared" si="24"/>
        <v>32</v>
      </c>
      <c r="BP7" s="139">
        <f t="shared" si="25"/>
        <v>-32</v>
      </c>
      <c r="BQ7" s="139">
        <f t="shared" si="26"/>
        <v>-32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150</v>
      </c>
      <c r="G8" s="16">
        <f>'[3]17'!G10</f>
        <v>420</v>
      </c>
      <c r="H8" s="17">
        <f t="shared" si="27"/>
        <v>890</v>
      </c>
      <c r="I8" s="15">
        <f>'[3]17'!J10</f>
        <v>320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122.12</v>
      </c>
      <c r="N8" s="16">
        <f>'[3]17'!O10</f>
        <v>130</v>
      </c>
      <c r="O8" s="17">
        <f t="shared" si="28"/>
        <v>572.12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122.12</v>
      </c>
      <c r="V8" s="16">
        <f t="shared" si="0"/>
        <v>130</v>
      </c>
      <c r="W8" s="17">
        <f t="shared" si="30"/>
        <v>572.12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122.12</v>
      </c>
      <c r="AQ8" s="8">
        <f t="shared" si="3"/>
        <v>130</v>
      </c>
      <c r="AR8" s="8">
        <f t="shared" si="18"/>
        <v>508.12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0</v>
      </c>
      <c r="BM8" s="8">
        <f t="shared" si="22"/>
        <v>0</v>
      </c>
      <c r="BN8" s="8">
        <f t="shared" si="23"/>
        <v>32</v>
      </c>
      <c r="BO8" s="8">
        <f t="shared" si="24"/>
        <v>32</v>
      </c>
      <c r="BP8" s="139">
        <f t="shared" si="25"/>
        <v>-32</v>
      </c>
      <c r="BQ8" s="139">
        <f t="shared" si="26"/>
        <v>-32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150</v>
      </c>
      <c r="G9" s="16">
        <f>'[3]17'!G11</f>
        <v>420</v>
      </c>
      <c r="H9" s="17">
        <f t="shared" si="27"/>
        <v>890</v>
      </c>
      <c r="I9" s="15">
        <f>'[3]17'!J11</f>
        <v>320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122.12</v>
      </c>
      <c r="N9" s="16">
        <f>'[3]17'!O11</f>
        <v>130</v>
      </c>
      <c r="O9" s="17">
        <f t="shared" si="28"/>
        <v>572.12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122.12</v>
      </c>
      <c r="V9" s="16">
        <f t="shared" si="0"/>
        <v>130</v>
      </c>
      <c r="W9" s="17">
        <f t="shared" si="30"/>
        <v>572.12</v>
      </c>
      <c r="X9" s="8">
        <f t="shared" si="4"/>
        <v>23.39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8.8800000000000008</v>
      </c>
      <c r="AC9" s="8">
        <f t="shared" si="9"/>
        <v>0</v>
      </c>
      <c r="AD9" s="8">
        <f t="shared" si="10"/>
        <v>32.270000000000003</v>
      </c>
      <c r="AE9" s="8">
        <f t="shared" si="11"/>
        <v>23.39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8.8800000000000008</v>
      </c>
      <c r="AJ9" s="8">
        <f t="shared" si="16"/>
        <v>0</v>
      </c>
      <c r="AK9" s="8">
        <f t="shared" si="17"/>
        <v>32.270000000000003</v>
      </c>
      <c r="AL9" s="8">
        <f t="shared" si="3"/>
        <v>273.22000000000003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104.36000000000001</v>
      </c>
      <c r="AQ9" s="8">
        <f t="shared" si="3"/>
        <v>130</v>
      </c>
      <c r="AR9" s="8">
        <f t="shared" si="18"/>
        <v>507.58000000000004</v>
      </c>
      <c r="AW9" s="199">
        <v>23.39</v>
      </c>
      <c r="AX9" s="199">
        <v>0</v>
      </c>
      <c r="AY9" s="199">
        <v>0</v>
      </c>
      <c r="AZ9" s="199">
        <v>0</v>
      </c>
      <c r="BA9" s="199">
        <v>8.8800000000000008</v>
      </c>
      <c r="BB9" s="199">
        <v>0</v>
      </c>
      <c r="BC9" s="8">
        <f t="shared" si="19"/>
        <v>32.270000000000003</v>
      </c>
      <c r="BD9" s="199">
        <v>23.39</v>
      </c>
      <c r="BE9" s="199">
        <v>0</v>
      </c>
      <c r="BF9" s="199">
        <v>0</v>
      </c>
      <c r="BG9" s="199">
        <v>0</v>
      </c>
      <c r="BH9" s="199">
        <v>8.8800000000000008</v>
      </c>
      <c r="BI9" s="199">
        <v>0</v>
      </c>
      <c r="BJ9" s="8">
        <f t="shared" si="20"/>
        <v>32.270000000000003</v>
      </c>
      <c r="BL9" s="8">
        <f t="shared" si="21"/>
        <v>0</v>
      </c>
      <c r="BM9" s="8">
        <f t="shared" si="22"/>
        <v>0</v>
      </c>
      <c r="BN9" s="8">
        <f t="shared" si="23"/>
        <v>32.270000000000003</v>
      </c>
      <c r="BO9" s="8">
        <f t="shared" si="24"/>
        <v>32.270000000000003</v>
      </c>
      <c r="BP9" s="139">
        <f t="shared" si="25"/>
        <v>-32.270000000000003</v>
      </c>
      <c r="BQ9" s="139">
        <f t="shared" si="26"/>
        <v>-32.270000000000003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320</v>
      </c>
      <c r="G10" s="16">
        <f>'[3]17'!G12</f>
        <v>420</v>
      </c>
      <c r="H10" s="17">
        <f t="shared" si="27"/>
        <v>1060</v>
      </c>
      <c r="I10" s="15">
        <f>'[3]17'!J12</f>
        <v>320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160</v>
      </c>
      <c r="N10" s="16">
        <f>'[3]17'!O12</f>
        <v>130</v>
      </c>
      <c r="O10" s="17">
        <f t="shared" si="28"/>
        <v>610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160</v>
      </c>
      <c r="V10" s="16">
        <f t="shared" si="0"/>
        <v>130</v>
      </c>
      <c r="W10" s="17">
        <f t="shared" si="30"/>
        <v>610</v>
      </c>
      <c r="X10" s="8">
        <f t="shared" si="4"/>
        <v>23.39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23.39</v>
      </c>
      <c r="AE10" s="8">
        <f t="shared" si="11"/>
        <v>23.39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23.39</v>
      </c>
      <c r="AL10" s="8">
        <f t="shared" si="3"/>
        <v>273.22000000000003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160</v>
      </c>
      <c r="AQ10" s="8">
        <f t="shared" si="3"/>
        <v>130</v>
      </c>
      <c r="AR10" s="8">
        <f t="shared" si="18"/>
        <v>563.22</v>
      </c>
      <c r="AW10" s="199">
        <v>23.39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23.39</v>
      </c>
      <c r="BD10" s="199">
        <v>23.39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23.39</v>
      </c>
      <c r="BL10" s="8">
        <f t="shared" si="21"/>
        <v>0</v>
      </c>
      <c r="BM10" s="8">
        <f t="shared" si="22"/>
        <v>0</v>
      </c>
      <c r="BN10" s="8">
        <f t="shared" si="23"/>
        <v>23.39</v>
      </c>
      <c r="BO10" s="8">
        <f t="shared" si="24"/>
        <v>23.39</v>
      </c>
      <c r="BP10" s="139">
        <f t="shared" si="25"/>
        <v>-23.39</v>
      </c>
      <c r="BQ10" s="139">
        <f t="shared" si="26"/>
        <v>-23.39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320</v>
      </c>
      <c r="G11" s="16">
        <f>'[3]17'!G13</f>
        <v>420</v>
      </c>
      <c r="H11" s="17">
        <f t="shared" si="27"/>
        <v>1060</v>
      </c>
      <c r="I11" s="15">
        <f>'[3]17'!J13</f>
        <v>320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160</v>
      </c>
      <c r="N11" s="16">
        <f>'[3]17'!O13</f>
        <v>0</v>
      </c>
      <c r="O11" s="17">
        <f t="shared" si="28"/>
        <v>480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160</v>
      </c>
      <c r="V11" s="16">
        <f t="shared" si="0"/>
        <v>0</v>
      </c>
      <c r="W11" s="17">
        <f t="shared" si="30"/>
        <v>480</v>
      </c>
      <c r="X11" s="8">
        <f t="shared" si="4"/>
        <v>23.39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23.39</v>
      </c>
      <c r="AE11" s="8">
        <f t="shared" si="11"/>
        <v>23.39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23.39</v>
      </c>
      <c r="AL11" s="8">
        <f t="shared" si="3"/>
        <v>273.22000000000003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160</v>
      </c>
      <c r="AQ11" s="8">
        <f t="shared" si="3"/>
        <v>0</v>
      </c>
      <c r="AR11" s="8">
        <f t="shared" si="18"/>
        <v>433.22</v>
      </c>
      <c r="AW11" s="199">
        <v>23.39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23.39</v>
      </c>
      <c r="BD11" s="199">
        <v>23.39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23.39</v>
      </c>
      <c r="BL11" s="8">
        <f t="shared" si="21"/>
        <v>0</v>
      </c>
      <c r="BM11" s="8">
        <f t="shared" si="22"/>
        <v>0</v>
      </c>
      <c r="BN11" s="8">
        <f t="shared" si="23"/>
        <v>23.39</v>
      </c>
      <c r="BO11" s="8">
        <f t="shared" si="24"/>
        <v>23.39</v>
      </c>
      <c r="BP11" s="139">
        <f t="shared" si="25"/>
        <v>-23.39</v>
      </c>
      <c r="BQ11" s="139">
        <f t="shared" si="26"/>
        <v>-23.39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320</v>
      </c>
      <c r="G12" s="16">
        <f>'[3]17'!G14</f>
        <v>420</v>
      </c>
      <c r="H12" s="17">
        <f t="shared" si="27"/>
        <v>1060</v>
      </c>
      <c r="I12" s="15">
        <f>'[3]17'!J14</f>
        <v>320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160</v>
      </c>
      <c r="N12" s="16">
        <f>'[3]17'!O14</f>
        <v>0</v>
      </c>
      <c r="O12" s="17">
        <f t="shared" si="28"/>
        <v>480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160</v>
      </c>
      <c r="V12" s="16">
        <f t="shared" si="0"/>
        <v>0</v>
      </c>
      <c r="W12" s="17">
        <f t="shared" si="30"/>
        <v>480</v>
      </c>
      <c r="X12" s="8">
        <f t="shared" si="4"/>
        <v>23.39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23.39</v>
      </c>
      <c r="AE12" s="8">
        <f t="shared" si="11"/>
        <v>23.39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23.39</v>
      </c>
      <c r="AL12" s="8">
        <f t="shared" si="3"/>
        <v>273.22000000000003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160</v>
      </c>
      <c r="AQ12" s="8">
        <f t="shared" si="3"/>
        <v>0</v>
      </c>
      <c r="AR12" s="8">
        <f t="shared" si="18"/>
        <v>433.22</v>
      </c>
      <c r="AW12" s="199">
        <v>23.39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23.39</v>
      </c>
      <c r="BD12" s="199">
        <v>23.39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23.39</v>
      </c>
      <c r="BL12" s="8">
        <f t="shared" si="21"/>
        <v>0</v>
      </c>
      <c r="BM12" s="8">
        <f t="shared" si="22"/>
        <v>0</v>
      </c>
      <c r="BN12" s="8">
        <f t="shared" si="23"/>
        <v>23.39</v>
      </c>
      <c r="BO12" s="8">
        <f t="shared" si="24"/>
        <v>23.39</v>
      </c>
      <c r="BP12" s="139">
        <f t="shared" si="25"/>
        <v>-23.39</v>
      </c>
      <c r="BQ12" s="139">
        <f t="shared" si="26"/>
        <v>-23.39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320</v>
      </c>
      <c r="G13" s="16">
        <f>'[3]17'!G15</f>
        <v>420</v>
      </c>
      <c r="H13" s="17">
        <f t="shared" si="27"/>
        <v>1060</v>
      </c>
      <c r="I13" s="15">
        <f>'[3]17'!J15</f>
        <v>320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160</v>
      </c>
      <c r="N13" s="16">
        <f>'[3]17'!O15</f>
        <v>0</v>
      </c>
      <c r="O13" s="17">
        <f t="shared" si="28"/>
        <v>480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160</v>
      </c>
      <c r="V13" s="16">
        <f t="shared" si="0"/>
        <v>0</v>
      </c>
      <c r="W13" s="17">
        <f t="shared" si="30"/>
        <v>480</v>
      </c>
      <c r="X13" s="8">
        <f t="shared" si="4"/>
        <v>23.39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23.39</v>
      </c>
      <c r="AE13" s="8">
        <f t="shared" si="11"/>
        <v>23.39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23.39</v>
      </c>
      <c r="AL13" s="8">
        <f t="shared" si="3"/>
        <v>273.22000000000003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160</v>
      </c>
      <c r="AQ13" s="8">
        <f t="shared" si="3"/>
        <v>0</v>
      </c>
      <c r="AR13" s="8">
        <f t="shared" si="18"/>
        <v>433.22</v>
      </c>
      <c r="AW13" s="199">
        <v>23.39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23.39</v>
      </c>
      <c r="BD13" s="199">
        <v>23.39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23.39</v>
      </c>
      <c r="BL13" s="8">
        <f t="shared" si="21"/>
        <v>0</v>
      </c>
      <c r="BM13" s="8">
        <f t="shared" si="22"/>
        <v>0</v>
      </c>
      <c r="BN13" s="8">
        <f t="shared" si="23"/>
        <v>23.39</v>
      </c>
      <c r="BO13" s="8">
        <f t="shared" si="24"/>
        <v>23.39</v>
      </c>
      <c r="BP13" s="139">
        <f t="shared" si="25"/>
        <v>-23.39</v>
      </c>
      <c r="BQ13" s="139">
        <f t="shared" si="26"/>
        <v>-23.39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320</v>
      </c>
      <c r="G14" s="16">
        <f>'[3]17'!G16</f>
        <v>420</v>
      </c>
      <c r="H14" s="17">
        <f t="shared" si="27"/>
        <v>1060</v>
      </c>
      <c r="I14" s="15">
        <f>'[3]17'!J16</f>
        <v>320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160</v>
      </c>
      <c r="N14" s="16">
        <f>'[3]17'!O16</f>
        <v>0</v>
      </c>
      <c r="O14" s="17">
        <f t="shared" si="28"/>
        <v>480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160</v>
      </c>
      <c r="V14" s="16">
        <f t="shared" si="0"/>
        <v>0</v>
      </c>
      <c r="W14" s="17">
        <f t="shared" si="30"/>
        <v>480</v>
      </c>
      <c r="X14" s="8">
        <f t="shared" si="4"/>
        <v>23.39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23.39</v>
      </c>
      <c r="AE14" s="8">
        <f t="shared" si="11"/>
        <v>23.39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23.39</v>
      </c>
      <c r="AL14" s="8">
        <f t="shared" si="3"/>
        <v>273.22000000000003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160</v>
      </c>
      <c r="AQ14" s="8">
        <f t="shared" si="3"/>
        <v>0</v>
      </c>
      <c r="AR14" s="8">
        <f t="shared" si="18"/>
        <v>433.22</v>
      </c>
      <c r="AW14" s="199">
        <v>23.39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23.39</v>
      </c>
      <c r="BD14" s="199">
        <v>23.39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23.39</v>
      </c>
      <c r="BL14" s="8">
        <f t="shared" si="21"/>
        <v>0</v>
      </c>
      <c r="BM14" s="8">
        <f t="shared" si="22"/>
        <v>0</v>
      </c>
      <c r="BN14" s="8">
        <f t="shared" si="23"/>
        <v>23.39</v>
      </c>
      <c r="BO14" s="8">
        <f t="shared" si="24"/>
        <v>23.39</v>
      </c>
      <c r="BP14" s="139">
        <f t="shared" si="25"/>
        <v>-23.39</v>
      </c>
      <c r="BQ14" s="139">
        <f t="shared" si="26"/>
        <v>-23.39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320</v>
      </c>
      <c r="G15" s="16">
        <f>'[3]17'!G17</f>
        <v>420</v>
      </c>
      <c r="H15" s="17">
        <f t="shared" si="27"/>
        <v>1060</v>
      </c>
      <c r="I15" s="15">
        <f>'[3]17'!J17</f>
        <v>320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160</v>
      </c>
      <c r="N15" s="16">
        <f>'[3]17'!O17</f>
        <v>0</v>
      </c>
      <c r="O15" s="17">
        <f t="shared" si="28"/>
        <v>480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160</v>
      </c>
      <c r="V15" s="16">
        <f t="shared" si="0"/>
        <v>0</v>
      </c>
      <c r="W15" s="17">
        <f t="shared" si="30"/>
        <v>480</v>
      </c>
      <c r="X15" s="8">
        <f t="shared" si="4"/>
        <v>23.39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23.39</v>
      </c>
      <c r="AE15" s="8">
        <f t="shared" si="11"/>
        <v>23.39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23.39</v>
      </c>
      <c r="AL15" s="8">
        <f t="shared" si="3"/>
        <v>273.22000000000003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160</v>
      </c>
      <c r="AQ15" s="8">
        <f t="shared" si="3"/>
        <v>0</v>
      </c>
      <c r="AR15" s="8">
        <f t="shared" si="18"/>
        <v>433.22</v>
      </c>
      <c r="AW15" s="199">
        <v>23.39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23.39</v>
      </c>
      <c r="BD15" s="199">
        <v>23.39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23.39</v>
      </c>
      <c r="BL15" s="8">
        <f t="shared" si="21"/>
        <v>0</v>
      </c>
      <c r="BM15" s="8">
        <f t="shared" si="22"/>
        <v>0</v>
      </c>
      <c r="BN15" s="8">
        <f t="shared" si="23"/>
        <v>23.39</v>
      </c>
      <c r="BO15" s="8">
        <f t="shared" si="24"/>
        <v>23.39</v>
      </c>
      <c r="BP15" s="139">
        <f t="shared" si="25"/>
        <v>-23.39</v>
      </c>
      <c r="BQ15" s="139">
        <f t="shared" si="26"/>
        <v>-23.39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320</v>
      </c>
      <c r="G16" s="16">
        <f>'[3]17'!G18</f>
        <v>420</v>
      </c>
      <c r="H16" s="17">
        <f t="shared" si="27"/>
        <v>1060</v>
      </c>
      <c r="I16" s="15">
        <f>'[3]17'!J18</f>
        <v>320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160</v>
      </c>
      <c r="N16" s="16">
        <f>'[3]17'!O18</f>
        <v>0</v>
      </c>
      <c r="O16" s="17">
        <f t="shared" si="28"/>
        <v>480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160</v>
      </c>
      <c r="V16" s="16">
        <f t="shared" si="0"/>
        <v>0</v>
      </c>
      <c r="W16" s="17">
        <f t="shared" si="30"/>
        <v>480</v>
      </c>
      <c r="X16" s="8">
        <f t="shared" si="4"/>
        <v>23.39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23.39</v>
      </c>
      <c r="AE16" s="8">
        <f t="shared" si="11"/>
        <v>23.39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23.39</v>
      </c>
      <c r="AL16" s="8">
        <f t="shared" si="3"/>
        <v>273.22000000000003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160</v>
      </c>
      <c r="AQ16" s="8">
        <f t="shared" si="3"/>
        <v>0</v>
      </c>
      <c r="AR16" s="8">
        <f t="shared" si="18"/>
        <v>433.22</v>
      </c>
      <c r="AW16" s="199">
        <v>23.39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23.39</v>
      </c>
      <c r="BD16" s="199">
        <v>23.39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23.39</v>
      </c>
      <c r="BL16" s="8">
        <f t="shared" si="21"/>
        <v>0</v>
      </c>
      <c r="BM16" s="8">
        <f t="shared" si="22"/>
        <v>0</v>
      </c>
      <c r="BN16" s="8">
        <f t="shared" si="23"/>
        <v>23.39</v>
      </c>
      <c r="BO16" s="8">
        <f t="shared" si="24"/>
        <v>23.39</v>
      </c>
      <c r="BP16" s="139">
        <f t="shared" si="25"/>
        <v>-23.39</v>
      </c>
      <c r="BQ16" s="139">
        <f t="shared" si="26"/>
        <v>-23.39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320</v>
      </c>
      <c r="G17" s="16">
        <f>'[3]17'!G19</f>
        <v>420</v>
      </c>
      <c r="H17" s="17">
        <f t="shared" si="27"/>
        <v>1060</v>
      </c>
      <c r="I17" s="15">
        <f>'[3]17'!J19</f>
        <v>320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160</v>
      </c>
      <c r="N17" s="16">
        <f>'[3]17'!O19</f>
        <v>0</v>
      </c>
      <c r="O17" s="17">
        <f t="shared" si="28"/>
        <v>480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160</v>
      </c>
      <c r="V17" s="16">
        <f t="shared" si="0"/>
        <v>0</v>
      </c>
      <c r="W17" s="17">
        <f t="shared" si="30"/>
        <v>480</v>
      </c>
      <c r="X17" s="8">
        <f t="shared" si="4"/>
        <v>23.39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23.39</v>
      </c>
      <c r="AE17" s="8">
        <f t="shared" si="11"/>
        <v>23.39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23.39</v>
      </c>
      <c r="AL17" s="8">
        <f t="shared" si="3"/>
        <v>273.22000000000003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160</v>
      </c>
      <c r="AQ17" s="8">
        <f t="shared" si="3"/>
        <v>0</v>
      </c>
      <c r="AR17" s="8">
        <f t="shared" si="18"/>
        <v>433.22</v>
      </c>
      <c r="AW17" s="199">
        <v>23.39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23.39</v>
      </c>
      <c r="BD17" s="199">
        <v>23.39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23.39</v>
      </c>
      <c r="BL17" s="8">
        <f t="shared" si="21"/>
        <v>0</v>
      </c>
      <c r="BM17" s="8">
        <f t="shared" si="22"/>
        <v>0</v>
      </c>
      <c r="BN17" s="8">
        <f t="shared" si="23"/>
        <v>23.39</v>
      </c>
      <c r="BO17" s="8">
        <f t="shared" si="24"/>
        <v>23.39</v>
      </c>
      <c r="BP17" s="139">
        <f t="shared" si="25"/>
        <v>-23.39</v>
      </c>
      <c r="BQ17" s="139">
        <f t="shared" si="26"/>
        <v>-23.39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320</v>
      </c>
      <c r="G18" s="16">
        <f>'[3]17'!G20</f>
        <v>420</v>
      </c>
      <c r="H18" s="17">
        <f t="shared" si="27"/>
        <v>1060</v>
      </c>
      <c r="I18" s="15">
        <f>'[3]17'!J20</f>
        <v>320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160</v>
      </c>
      <c r="N18" s="16">
        <f>'[3]17'!O20</f>
        <v>0</v>
      </c>
      <c r="O18" s="17">
        <f t="shared" si="28"/>
        <v>480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160</v>
      </c>
      <c r="V18" s="16">
        <f t="shared" si="0"/>
        <v>0</v>
      </c>
      <c r="W18" s="17">
        <f t="shared" si="30"/>
        <v>480</v>
      </c>
      <c r="X18" s="8">
        <f t="shared" si="4"/>
        <v>23.39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23.39</v>
      </c>
      <c r="AE18" s="8">
        <f t="shared" si="11"/>
        <v>23.39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23.39</v>
      </c>
      <c r="AL18" s="8">
        <f t="shared" si="3"/>
        <v>273.22000000000003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160</v>
      </c>
      <c r="AQ18" s="8">
        <f t="shared" si="3"/>
        <v>0</v>
      </c>
      <c r="AR18" s="8">
        <f t="shared" si="18"/>
        <v>433.22</v>
      </c>
      <c r="AW18" s="199">
        <v>23.39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23.39</v>
      </c>
      <c r="BD18" s="199">
        <v>23.39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23.39</v>
      </c>
      <c r="BL18" s="8">
        <f t="shared" si="21"/>
        <v>0</v>
      </c>
      <c r="BM18" s="8">
        <f t="shared" si="22"/>
        <v>0</v>
      </c>
      <c r="BN18" s="8">
        <f t="shared" si="23"/>
        <v>23.39</v>
      </c>
      <c r="BO18" s="8">
        <f t="shared" si="24"/>
        <v>23.39</v>
      </c>
      <c r="BP18" s="139">
        <f t="shared" si="25"/>
        <v>-23.39</v>
      </c>
      <c r="BQ18" s="139">
        <f t="shared" si="26"/>
        <v>-23.39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320</v>
      </c>
      <c r="G19" s="16">
        <f>'[3]17'!G21</f>
        <v>420</v>
      </c>
      <c r="H19" s="17">
        <f t="shared" si="27"/>
        <v>1060</v>
      </c>
      <c r="I19" s="15">
        <f>'[3]17'!J21</f>
        <v>320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160</v>
      </c>
      <c r="N19" s="16">
        <f>'[3]17'!O21</f>
        <v>0</v>
      </c>
      <c r="O19" s="17">
        <f t="shared" si="28"/>
        <v>480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160</v>
      </c>
      <c r="V19" s="16">
        <f t="shared" si="29"/>
        <v>0</v>
      </c>
      <c r="W19" s="17">
        <f t="shared" si="30"/>
        <v>480</v>
      </c>
      <c r="X19" s="8">
        <f t="shared" si="4"/>
        <v>23.39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23.39</v>
      </c>
      <c r="AE19" s="8">
        <f t="shared" si="11"/>
        <v>23.39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23.39</v>
      </c>
      <c r="AL19" s="8">
        <f t="shared" ref="AL19:AQ61" si="31">Q19-X19-AE19</f>
        <v>273.22000000000003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160</v>
      </c>
      <c r="AQ19" s="8">
        <f t="shared" si="31"/>
        <v>0</v>
      </c>
      <c r="AR19" s="8">
        <f t="shared" si="18"/>
        <v>433.22</v>
      </c>
      <c r="AW19" s="199">
        <v>23.39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23.39</v>
      </c>
      <c r="BD19" s="199">
        <v>23.39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23.39</v>
      </c>
      <c r="BL19" s="8">
        <f t="shared" si="21"/>
        <v>0</v>
      </c>
      <c r="BM19" s="8">
        <f t="shared" si="22"/>
        <v>0</v>
      </c>
      <c r="BN19" s="8">
        <f t="shared" si="23"/>
        <v>23.39</v>
      </c>
      <c r="BO19" s="8">
        <f t="shared" si="24"/>
        <v>23.39</v>
      </c>
      <c r="BP19" s="139">
        <f t="shared" si="25"/>
        <v>-23.39</v>
      </c>
      <c r="BQ19" s="139">
        <f t="shared" si="26"/>
        <v>-23.39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320</v>
      </c>
      <c r="G20" s="16">
        <f>'[3]17'!G22</f>
        <v>420</v>
      </c>
      <c r="H20" s="17">
        <f t="shared" si="27"/>
        <v>1060</v>
      </c>
      <c r="I20" s="15">
        <f>'[3]17'!J22</f>
        <v>320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160</v>
      </c>
      <c r="N20" s="16">
        <f>'[3]17'!O22</f>
        <v>0</v>
      </c>
      <c r="O20" s="17">
        <f t="shared" si="28"/>
        <v>480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160</v>
      </c>
      <c r="V20" s="16">
        <f t="shared" si="29"/>
        <v>0</v>
      </c>
      <c r="W20" s="17">
        <f t="shared" si="30"/>
        <v>480</v>
      </c>
      <c r="X20" s="8">
        <f t="shared" si="4"/>
        <v>23.39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23.39</v>
      </c>
      <c r="AE20" s="8">
        <f t="shared" si="11"/>
        <v>23.39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23.39</v>
      </c>
      <c r="AL20" s="8">
        <f t="shared" si="31"/>
        <v>273.22000000000003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160</v>
      </c>
      <c r="AQ20" s="8">
        <f t="shared" si="31"/>
        <v>0</v>
      </c>
      <c r="AR20" s="8">
        <f t="shared" si="18"/>
        <v>433.22</v>
      </c>
      <c r="AW20" s="199">
        <v>23.39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23.39</v>
      </c>
      <c r="BD20" s="199">
        <v>23.39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23.39</v>
      </c>
      <c r="BL20" s="8">
        <f t="shared" si="21"/>
        <v>0</v>
      </c>
      <c r="BM20" s="8">
        <f t="shared" si="22"/>
        <v>0</v>
      </c>
      <c r="BN20" s="8">
        <f t="shared" si="23"/>
        <v>23.39</v>
      </c>
      <c r="BO20" s="8">
        <f t="shared" si="24"/>
        <v>23.39</v>
      </c>
      <c r="BP20" s="139">
        <f t="shared" si="25"/>
        <v>-23.39</v>
      </c>
      <c r="BQ20" s="139">
        <f t="shared" si="26"/>
        <v>-23.39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320</v>
      </c>
      <c r="G21" s="16">
        <f>'[3]17'!G23</f>
        <v>420</v>
      </c>
      <c r="H21" s="17">
        <f t="shared" si="27"/>
        <v>1060</v>
      </c>
      <c r="I21" s="15">
        <f>'[3]17'!J23</f>
        <v>320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160</v>
      </c>
      <c r="N21" s="16">
        <f>'[3]17'!O23</f>
        <v>0</v>
      </c>
      <c r="O21" s="17">
        <f t="shared" si="28"/>
        <v>480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160</v>
      </c>
      <c r="V21" s="16">
        <f t="shared" si="29"/>
        <v>0</v>
      </c>
      <c r="W21" s="17">
        <f t="shared" si="30"/>
        <v>480</v>
      </c>
      <c r="X21" s="8">
        <f t="shared" si="4"/>
        <v>23.39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23.39</v>
      </c>
      <c r="AE21" s="8">
        <f t="shared" si="11"/>
        <v>23.39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23.39</v>
      </c>
      <c r="AL21" s="8">
        <f t="shared" si="31"/>
        <v>273.22000000000003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160</v>
      </c>
      <c r="AQ21" s="8">
        <f t="shared" si="31"/>
        <v>0</v>
      </c>
      <c r="AR21" s="8">
        <f t="shared" si="18"/>
        <v>433.22</v>
      </c>
      <c r="AW21" s="199">
        <v>23.39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23.39</v>
      </c>
      <c r="BD21" s="199">
        <v>23.39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23.39</v>
      </c>
      <c r="BL21" s="8">
        <f t="shared" si="21"/>
        <v>0</v>
      </c>
      <c r="BM21" s="8">
        <f t="shared" si="22"/>
        <v>0</v>
      </c>
      <c r="BN21" s="8">
        <f t="shared" si="23"/>
        <v>23.39</v>
      </c>
      <c r="BO21" s="8">
        <f t="shared" si="24"/>
        <v>23.39</v>
      </c>
      <c r="BP21" s="139">
        <f t="shared" si="25"/>
        <v>-23.39</v>
      </c>
      <c r="BQ21" s="139">
        <f t="shared" si="26"/>
        <v>-23.39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320</v>
      </c>
      <c r="G22" s="16">
        <f>'[3]17'!G24</f>
        <v>420</v>
      </c>
      <c r="H22" s="17">
        <f t="shared" si="27"/>
        <v>1060</v>
      </c>
      <c r="I22" s="15">
        <f>'[3]17'!J24</f>
        <v>320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160</v>
      </c>
      <c r="N22" s="16">
        <f>'[3]17'!O24</f>
        <v>0</v>
      </c>
      <c r="O22" s="17">
        <f t="shared" si="28"/>
        <v>480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160</v>
      </c>
      <c r="V22" s="16">
        <f t="shared" si="29"/>
        <v>0</v>
      </c>
      <c r="W22" s="17">
        <f t="shared" si="30"/>
        <v>480</v>
      </c>
      <c r="X22" s="8">
        <f t="shared" si="4"/>
        <v>23.39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23.39</v>
      </c>
      <c r="AE22" s="8">
        <f t="shared" si="11"/>
        <v>23.39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23.39</v>
      </c>
      <c r="AL22" s="8">
        <f t="shared" si="31"/>
        <v>273.22000000000003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160</v>
      </c>
      <c r="AQ22" s="8">
        <f t="shared" si="31"/>
        <v>0</v>
      </c>
      <c r="AR22" s="8">
        <f t="shared" si="18"/>
        <v>433.22</v>
      </c>
      <c r="AW22" s="199">
        <v>23.39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23.39</v>
      </c>
      <c r="BD22" s="199">
        <v>23.39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23.39</v>
      </c>
      <c r="BL22" s="8">
        <f t="shared" si="21"/>
        <v>0</v>
      </c>
      <c r="BM22" s="8">
        <f t="shared" si="22"/>
        <v>0</v>
      </c>
      <c r="BN22" s="8">
        <f t="shared" si="23"/>
        <v>23.39</v>
      </c>
      <c r="BO22" s="8">
        <f t="shared" si="24"/>
        <v>23.39</v>
      </c>
      <c r="BP22" s="139">
        <f t="shared" si="25"/>
        <v>-23.39</v>
      </c>
      <c r="BQ22" s="139">
        <f t="shared" si="26"/>
        <v>-23.39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320</v>
      </c>
      <c r="G23" s="16">
        <f>'[3]17'!G25</f>
        <v>420</v>
      </c>
      <c r="H23" s="17">
        <f t="shared" si="27"/>
        <v>1060</v>
      </c>
      <c r="I23" s="15">
        <f>'[3]17'!J25</f>
        <v>320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160</v>
      </c>
      <c r="N23" s="16">
        <f>'[3]17'!O25</f>
        <v>0</v>
      </c>
      <c r="O23" s="17">
        <f t="shared" si="28"/>
        <v>480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160</v>
      </c>
      <c r="V23" s="16">
        <f t="shared" si="29"/>
        <v>0</v>
      </c>
      <c r="W23" s="17">
        <f t="shared" si="30"/>
        <v>480</v>
      </c>
      <c r="X23" s="8">
        <f t="shared" si="4"/>
        <v>23.39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23.39</v>
      </c>
      <c r="AE23" s="8">
        <f t="shared" si="11"/>
        <v>23.39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23.39</v>
      </c>
      <c r="AL23" s="8">
        <f t="shared" si="31"/>
        <v>273.22000000000003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160</v>
      </c>
      <c r="AQ23" s="8">
        <f t="shared" si="31"/>
        <v>0</v>
      </c>
      <c r="AR23" s="8">
        <f t="shared" si="18"/>
        <v>433.22</v>
      </c>
      <c r="AW23" s="199">
        <v>23.39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23.39</v>
      </c>
      <c r="BD23" s="199">
        <v>23.39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23.39</v>
      </c>
      <c r="BL23" s="8">
        <f t="shared" si="21"/>
        <v>0</v>
      </c>
      <c r="BM23" s="8">
        <f t="shared" si="22"/>
        <v>0</v>
      </c>
      <c r="BN23" s="8">
        <f t="shared" si="23"/>
        <v>23.39</v>
      </c>
      <c r="BO23" s="8">
        <f t="shared" si="24"/>
        <v>23.39</v>
      </c>
      <c r="BP23" s="139">
        <f t="shared" si="25"/>
        <v>-23.39</v>
      </c>
      <c r="BQ23" s="139">
        <f t="shared" si="26"/>
        <v>-23.39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320</v>
      </c>
      <c r="G24" s="16">
        <f>'[3]17'!G26</f>
        <v>420</v>
      </c>
      <c r="H24" s="17">
        <f t="shared" si="27"/>
        <v>1060</v>
      </c>
      <c r="I24" s="15">
        <f>'[3]17'!J26</f>
        <v>320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160</v>
      </c>
      <c r="N24" s="16">
        <f>'[3]17'!O26</f>
        <v>0</v>
      </c>
      <c r="O24" s="17">
        <f t="shared" si="28"/>
        <v>480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160</v>
      </c>
      <c r="V24" s="16">
        <f t="shared" si="29"/>
        <v>0</v>
      </c>
      <c r="W24" s="17">
        <f t="shared" si="30"/>
        <v>480</v>
      </c>
      <c r="X24" s="8">
        <f t="shared" si="4"/>
        <v>23.39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23.39</v>
      </c>
      <c r="AE24" s="8">
        <f t="shared" si="11"/>
        <v>23.39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23.39</v>
      </c>
      <c r="AL24" s="8">
        <f t="shared" si="31"/>
        <v>273.22000000000003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160</v>
      </c>
      <c r="AQ24" s="8">
        <f t="shared" si="31"/>
        <v>0</v>
      </c>
      <c r="AR24" s="8">
        <f t="shared" si="18"/>
        <v>433.22</v>
      </c>
      <c r="AW24" s="199">
        <v>23.39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23.39</v>
      </c>
      <c r="BD24" s="199">
        <v>23.39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23.39</v>
      </c>
      <c r="BL24" s="8">
        <f t="shared" si="21"/>
        <v>0</v>
      </c>
      <c r="BM24" s="8">
        <f t="shared" si="22"/>
        <v>0</v>
      </c>
      <c r="BN24" s="8">
        <f t="shared" si="23"/>
        <v>23.39</v>
      </c>
      <c r="BO24" s="8">
        <f t="shared" si="24"/>
        <v>23.39</v>
      </c>
      <c r="BP24" s="139">
        <f t="shared" si="25"/>
        <v>-23.39</v>
      </c>
      <c r="BQ24" s="139">
        <f t="shared" si="26"/>
        <v>-23.39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320</v>
      </c>
      <c r="G25" s="16">
        <f>'[3]17'!G27</f>
        <v>420</v>
      </c>
      <c r="H25" s="17">
        <f t="shared" si="27"/>
        <v>1060</v>
      </c>
      <c r="I25" s="15">
        <f>'[3]17'!J27</f>
        <v>320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160</v>
      </c>
      <c r="N25" s="16">
        <f>'[3]17'!O27</f>
        <v>0</v>
      </c>
      <c r="O25" s="17">
        <f t="shared" si="28"/>
        <v>480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160</v>
      </c>
      <c r="V25" s="16">
        <f t="shared" si="29"/>
        <v>0</v>
      </c>
      <c r="W25" s="17">
        <f t="shared" si="30"/>
        <v>480</v>
      </c>
      <c r="X25" s="8">
        <f t="shared" si="4"/>
        <v>23.39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23.39</v>
      </c>
      <c r="AE25" s="8">
        <f t="shared" si="11"/>
        <v>23.39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23.39</v>
      </c>
      <c r="AL25" s="8">
        <f t="shared" si="31"/>
        <v>273.22000000000003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160</v>
      </c>
      <c r="AQ25" s="8">
        <f t="shared" si="31"/>
        <v>0</v>
      </c>
      <c r="AR25" s="8">
        <f t="shared" si="18"/>
        <v>433.22</v>
      </c>
      <c r="AW25" s="199">
        <v>23.39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23.39</v>
      </c>
      <c r="BD25" s="199">
        <v>23.39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23.39</v>
      </c>
      <c r="BL25" s="8">
        <f t="shared" si="21"/>
        <v>0</v>
      </c>
      <c r="BM25" s="8">
        <f t="shared" si="22"/>
        <v>0</v>
      </c>
      <c r="BN25" s="8">
        <f t="shared" si="23"/>
        <v>23.39</v>
      </c>
      <c r="BO25" s="8">
        <f t="shared" si="24"/>
        <v>23.39</v>
      </c>
      <c r="BP25" s="139">
        <f t="shared" si="25"/>
        <v>-23.39</v>
      </c>
      <c r="BQ25" s="139">
        <f t="shared" si="26"/>
        <v>-23.39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320</v>
      </c>
      <c r="G26" s="16">
        <f>'[3]17'!G28</f>
        <v>420</v>
      </c>
      <c r="H26" s="17">
        <f t="shared" si="27"/>
        <v>1060</v>
      </c>
      <c r="I26" s="15">
        <f>'[3]17'!J28</f>
        <v>320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160</v>
      </c>
      <c r="N26" s="16">
        <f>'[3]17'!O28</f>
        <v>0</v>
      </c>
      <c r="O26" s="17">
        <f t="shared" si="28"/>
        <v>480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160</v>
      </c>
      <c r="V26" s="16">
        <f t="shared" si="29"/>
        <v>0</v>
      </c>
      <c r="W26" s="17">
        <f t="shared" si="30"/>
        <v>480</v>
      </c>
      <c r="X26" s="8">
        <f t="shared" si="4"/>
        <v>23.39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23.39</v>
      </c>
      <c r="AE26" s="8">
        <f t="shared" si="11"/>
        <v>23.39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23.39</v>
      </c>
      <c r="AL26" s="8">
        <f t="shared" si="31"/>
        <v>273.22000000000003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160</v>
      </c>
      <c r="AQ26" s="8">
        <f t="shared" si="31"/>
        <v>0</v>
      </c>
      <c r="AR26" s="8">
        <f t="shared" si="18"/>
        <v>433.22</v>
      </c>
      <c r="AW26" s="199">
        <v>23.39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23.39</v>
      </c>
      <c r="BD26" s="199">
        <v>23.39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23.39</v>
      </c>
      <c r="BL26" s="8">
        <f t="shared" si="21"/>
        <v>0</v>
      </c>
      <c r="BM26" s="8">
        <f t="shared" si="22"/>
        <v>0</v>
      </c>
      <c r="BN26" s="8">
        <f t="shared" si="23"/>
        <v>23.39</v>
      </c>
      <c r="BO26" s="8">
        <f t="shared" si="24"/>
        <v>23.39</v>
      </c>
      <c r="BP26" s="139">
        <f t="shared" si="25"/>
        <v>-23.39</v>
      </c>
      <c r="BQ26" s="139">
        <f t="shared" si="26"/>
        <v>-23.39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320</v>
      </c>
      <c r="G27" s="16">
        <f>'[3]17'!G29</f>
        <v>420</v>
      </c>
      <c r="H27" s="17">
        <f t="shared" si="27"/>
        <v>1060</v>
      </c>
      <c r="I27" s="15">
        <f>'[3]17'!J29</f>
        <v>320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160</v>
      </c>
      <c r="N27" s="16">
        <f>'[3]17'!O29</f>
        <v>0</v>
      </c>
      <c r="O27" s="17">
        <f t="shared" si="28"/>
        <v>480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160</v>
      </c>
      <c r="V27" s="16">
        <f t="shared" si="29"/>
        <v>0</v>
      </c>
      <c r="W27" s="17">
        <f t="shared" si="30"/>
        <v>480</v>
      </c>
      <c r="X27" s="8">
        <f t="shared" si="4"/>
        <v>23.39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23.39</v>
      </c>
      <c r="AE27" s="8">
        <f t="shared" si="11"/>
        <v>23.39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23.39</v>
      </c>
      <c r="AL27" s="8">
        <f t="shared" si="31"/>
        <v>273.22000000000003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160</v>
      </c>
      <c r="AQ27" s="8">
        <f t="shared" si="31"/>
        <v>0</v>
      </c>
      <c r="AR27" s="8">
        <f t="shared" si="18"/>
        <v>433.22</v>
      </c>
      <c r="AW27" s="199">
        <v>23.39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23.39</v>
      </c>
      <c r="BD27" s="199">
        <v>23.39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23.39</v>
      </c>
      <c r="BL27" s="8">
        <f t="shared" si="21"/>
        <v>0</v>
      </c>
      <c r="BM27" s="8">
        <f t="shared" si="22"/>
        <v>0</v>
      </c>
      <c r="BN27" s="8">
        <f t="shared" si="23"/>
        <v>23.39</v>
      </c>
      <c r="BO27" s="8">
        <f t="shared" si="24"/>
        <v>23.39</v>
      </c>
      <c r="BP27" s="139">
        <f t="shared" si="25"/>
        <v>-23.39</v>
      </c>
      <c r="BQ27" s="139">
        <f t="shared" si="26"/>
        <v>-23.39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320</v>
      </c>
      <c r="G28" s="16">
        <f>'[3]17'!G30</f>
        <v>420</v>
      </c>
      <c r="H28" s="17">
        <f t="shared" si="27"/>
        <v>1060</v>
      </c>
      <c r="I28" s="15">
        <f>'[3]17'!J30</f>
        <v>320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160</v>
      </c>
      <c r="N28" s="16">
        <f>'[3]17'!O30</f>
        <v>0</v>
      </c>
      <c r="O28" s="17">
        <f t="shared" si="28"/>
        <v>480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160</v>
      </c>
      <c r="V28" s="16">
        <f t="shared" si="29"/>
        <v>0</v>
      </c>
      <c r="W28" s="17">
        <f t="shared" si="30"/>
        <v>480</v>
      </c>
      <c r="X28" s="8">
        <f t="shared" si="4"/>
        <v>23.39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23.39</v>
      </c>
      <c r="AE28" s="8">
        <f t="shared" si="11"/>
        <v>23.39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23.39</v>
      </c>
      <c r="AL28" s="8">
        <f t="shared" si="31"/>
        <v>273.22000000000003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160</v>
      </c>
      <c r="AQ28" s="8">
        <f t="shared" si="31"/>
        <v>0</v>
      </c>
      <c r="AR28" s="8">
        <f t="shared" si="18"/>
        <v>433.22</v>
      </c>
      <c r="AW28" s="199">
        <v>23.39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23.39</v>
      </c>
      <c r="BD28" s="199">
        <v>23.39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23.39</v>
      </c>
      <c r="BL28" s="8">
        <f t="shared" si="21"/>
        <v>0</v>
      </c>
      <c r="BM28" s="8">
        <f t="shared" si="22"/>
        <v>0</v>
      </c>
      <c r="BN28" s="8">
        <f t="shared" si="23"/>
        <v>23.39</v>
      </c>
      <c r="BO28" s="8">
        <f t="shared" si="24"/>
        <v>23.39</v>
      </c>
      <c r="BP28" s="139">
        <f t="shared" si="25"/>
        <v>-23.39</v>
      </c>
      <c r="BQ28" s="139">
        <f t="shared" si="26"/>
        <v>-23.39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320</v>
      </c>
      <c r="G29" s="16">
        <f>'[3]17'!G31</f>
        <v>420</v>
      </c>
      <c r="H29" s="17">
        <f t="shared" si="27"/>
        <v>1060</v>
      </c>
      <c r="I29" s="15">
        <f>'[3]17'!J31</f>
        <v>320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160</v>
      </c>
      <c r="N29" s="16">
        <f>'[3]17'!O31</f>
        <v>0</v>
      </c>
      <c r="O29" s="17">
        <f t="shared" si="28"/>
        <v>480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160</v>
      </c>
      <c r="V29" s="16">
        <f t="shared" si="29"/>
        <v>0</v>
      </c>
      <c r="W29" s="17">
        <f t="shared" si="30"/>
        <v>480</v>
      </c>
      <c r="X29" s="8">
        <f t="shared" si="4"/>
        <v>23.39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23.39</v>
      </c>
      <c r="AE29" s="8">
        <f t="shared" si="11"/>
        <v>23.39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23.39</v>
      </c>
      <c r="AL29" s="8">
        <f t="shared" si="31"/>
        <v>273.22000000000003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160</v>
      </c>
      <c r="AQ29" s="8">
        <f t="shared" si="31"/>
        <v>0</v>
      </c>
      <c r="AR29" s="8">
        <f t="shared" si="18"/>
        <v>433.22</v>
      </c>
      <c r="AW29" s="199">
        <v>23.39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23.39</v>
      </c>
      <c r="BD29" s="199">
        <v>23.39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23.39</v>
      </c>
      <c r="BL29" s="8">
        <f t="shared" si="21"/>
        <v>0</v>
      </c>
      <c r="BM29" s="8">
        <f t="shared" si="22"/>
        <v>0</v>
      </c>
      <c r="BN29" s="8">
        <f t="shared" si="23"/>
        <v>23.39</v>
      </c>
      <c r="BO29" s="8">
        <f t="shared" si="24"/>
        <v>23.39</v>
      </c>
      <c r="BP29" s="139">
        <f t="shared" si="25"/>
        <v>-23.39</v>
      </c>
      <c r="BQ29" s="139">
        <f t="shared" si="26"/>
        <v>-23.39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320</v>
      </c>
      <c r="G30" s="16">
        <f>'[3]17'!G32</f>
        <v>420</v>
      </c>
      <c r="H30" s="17">
        <f t="shared" si="27"/>
        <v>1060</v>
      </c>
      <c r="I30" s="15">
        <f>'[3]17'!J32</f>
        <v>320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160</v>
      </c>
      <c r="N30" s="16">
        <f>'[3]17'!O32</f>
        <v>0</v>
      </c>
      <c r="O30" s="17">
        <f t="shared" si="28"/>
        <v>480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160</v>
      </c>
      <c r="V30" s="16">
        <f t="shared" si="29"/>
        <v>0</v>
      </c>
      <c r="W30" s="17">
        <f t="shared" si="30"/>
        <v>480</v>
      </c>
      <c r="X30" s="8">
        <f t="shared" si="4"/>
        <v>23.39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23.39</v>
      </c>
      <c r="AE30" s="8">
        <f t="shared" si="11"/>
        <v>23.39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23.39</v>
      </c>
      <c r="AL30" s="8">
        <f t="shared" si="31"/>
        <v>273.22000000000003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160</v>
      </c>
      <c r="AQ30" s="8">
        <f t="shared" si="31"/>
        <v>0</v>
      </c>
      <c r="AR30" s="8">
        <f t="shared" si="18"/>
        <v>433.22</v>
      </c>
      <c r="AW30" s="199">
        <v>23.39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23.39</v>
      </c>
      <c r="BD30" s="199">
        <v>23.39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23.39</v>
      </c>
      <c r="BL30" s="8">
        <f t="shared" si="21"/>
        <v>0</v>
      </c>
      <c r="BM30" s="8">
        <f t="shared" si="22"/>
        <v>0</v>
      </c>
      <c r="BN30" s="8">
        <f t="shared" si="23"/>
        <v>23.39</v>
      </c>
      <c r="BO30" s="8">
        <f t="shared" si="24"/>
        <v>23.39</v>
      </c>
      <c r="BP30" s="139">
        <f t="shared" si="25"/>
        <v>-23.39</v>
      </c>
      <c r="BQ30" s="139">
        <f t="shared" si="26"/>
        <v>-23.39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320</v>
      </c>
      <c r="G31" s="16">
        <f>'[3]17'!G33</f>
        <v>420</v>
      </c>
      <c r="H31" s="17">
        <f t="shared" si="27"/>
        <v>1060</v>
      </c>
      <c r="I31" s="15">
        <f>'[3]17'!J33</f>
        <v>320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160</v>
      </c>
      <c r="N31" s="16">
        <f>'[3]17'!O33</f>
        <v>0</v>
      </c>
      <c r="O31" s="17">
        <f t="shared" si="28"/>
        <v>480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160</v>
      </c>
      <c r="V31" s="16">
        <f t="shared" si="29"/>
        <v>0</v>
      </c>
      <c r="W31" s="17">
        <f t="shared" si="30"/>
        <v>480</v>
      </c>
      <c r="X31" s="8">
        <f t="shared" si="4"/>
        <v>23.39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23.39</v>
      </c>
      <c r="AE31" s="8">
        <f t="shared" si="11"/>
        <v>23.39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23.39</v>
      </c>
      <c r="AL31" s="8">
        <f t="shared" si="31"/>
        <v>273.22000000000003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160</v>
      </c>
      <c r="AQ31" s="8">
        <f t="shared" si="31"/>
        <v>0</v>
      </c>
      <c r="AR31" s="8">
        <f t="shared" si="18"/>
        <v>433.22</v>
      </c>
      <c r="AW31" s="199">
        <v>23.39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23.39</v>
      </c>
      <c r="BD31" s="199">
        <v>23.39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23.39</v>
      </c>
      <c r="BL31" s="8">
        <f t="shared" si="21"/>
        <v>0</v>
      </c>
      <c r="BM31" s="8">
        <f t="shared" si="22"/>
        <v>0</v>
      </c>
      <c r="BN31" s="8">
        <f t="shared" si="23"/>
        <v>23.39</v>
      </c>
      <c r="BO31" s="8">
        <f t="shared" si="24"/>
        <v>23.39</v>
      </c>
      <c r="BP31" s="139">
        <f t="shared" si="25"/>
        <v>-23.39</v>
      </c>
      <c r="BQ31" s="139">
        <f t="shared" si="26"/>
        <v>-23.39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320</v>
      </c>
      <c r="G32" s="16">
        <f>'[3]17'!G34</f>
        <v>420</v>
      </c>
      <c r="H32" s="17">
        <f t="shared" si="27"/>
        <v>1060</v>
      </c>
      <c r="I32" s="15">
        <f>'[3]17'!J34</f>
        <v>320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160</v>
      </c>
      <c r="N32" s="16">
        <f>'[3]17'!O34</f>
        <v>0</v>
      </c>
      <c r="O32" s="17">
        <f t="shared" si="28"/>
        <v>480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160</v>
      </c>
      <c r="V32" s="16">
        <f t="shared" si="29"/>
        <v>0</v>
      </c>
      <c r="W32" s="17">
        <f t="shared" si="30"/>
        <v>480</v>
      </c>
      <c r="X32" s="8">
        <f t="shared" si="4"/>
        <v>23.39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23.39</v>
      </c>
      <c r="AE32" s="8">
        <f t="shared" si="11"/>
        <v>23.39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23.39</v>
      </c>
      <c r="AL32" s="8">
        <f t="shared" si="31"/>
        <v>273.22000000000003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160</v>
      </c>
      <c r="AQ32" s="8">
        <f t="shared" si="31"/>
        <v>0</v>
      </c>
      <c r="AR32" s="8">
        <f t="shared" si="18"/>
        <v>433.22</v>
      </c>
      <c r="AW32" s="199">
        <v>23.39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23.39</v>
      </c>
      <c r="BD32" s="199">
        <v>23.39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23.39</v>
      </c>
      <c r="BL32" s="8">
        <f t="shared" si="21"/>
        <v>0</v>
      </c>
      <c r="BM32" s="8">
        <f t="shared" si="22"/>
        <v>0</v>
      </c>
      <c r="BN32" s="8">
        <f t="shared" si="23"/>
        <v>23.39</v>
      </c>
      <c r="BO32" s="8">
        <f t="shared" si="24"/>
        <v>23.39</v>
      </c>
      <c r="BP32" s="139">
        <f t="shared" si="25"/>
        <v>-23.39</v>
      </c>
      <c r="BQ32" s="139">
        <f t="shared" si="26"/>
        <v>-23.39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320</v>
      </c>
      <c r="G33" s="16">
        <f>'[3]17'!G35</f>
        <v>420</v>
      </c>
      <c r="H33" s="17">
        <f t="shared" si="27"/>
        <v>1060</v>
      </c>
      <c r="I33" s="15">
        <f>'[3]17'!J35</f>
        <v>320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160</v>
      </c>
      <c r="N33" s="16">
        <f>'[3]17'!O35</f>
        <v>0</v>
      </c>
      <c r="O33" s="17">
        <f t="shared" si="28"/>
        <v>480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160</v>
      </c>
      <c r="V33" s="16">
        <f t="shared" si="29"/>
        <v>0</v>
      </c>
      <c r="W33" s="17">
        <f t="shared" si="30"/>
        <v>480</v>
      </c>
      <c r="X33" s="8">
        <f t="shared" si="4"/>
        <v>23.39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23.39</v>
      </c>
      <c r="AE33" s="8">
        <f t="shared" si="11"/>
        <v>23.39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23.39</v>
      </c>
      <c r="AL33" s="8">
        <f t="shared" si="31"/>
        <v>273.22000000000003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160</v>
      </c>
      <c r="AQ33" s="8">
        <f t="shared" si="31"/>
        <v>0</v>
      </c>
      <c r="AR33" s="8">
        <f t="shared" si="18"/>
        <v>433.22</v>
      </c>
      <c r="AW33" s="199">
        <v>23.39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23.39</v>
      </c>
      <c r="BD33" s="199">
        <v>23.39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23.39</v>
      </c>
      <c r="BL33" s="8">
        <f t="shared" si="21"/>
        <v>0</v>
      </c>
      <c r="BM33" s="8">
        <f t="shared" si="22"/>
        <v>0</v>
      </c>
      <c r="BN33" s="8">
        <f t="shared" si="23"/>
        <v>23.39</v>
      </c>
      <c r="BO33" s="8">
        <f t="shared" si="24"/>
        <v>23.39</v>
      </c>
      <c r="BP33" s="139">
        <f t="shared" si="25"/>
        <v>-23.39</v>
      </c>
      <c r="BQ33" s="139">
        <f t="shared" si="26"/>
        <v>-23.39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320</v>
      </c>
      <c r="G34" s="16">
        <f>'[3]17'!G36</f>
        <v>420</v>
      </c>
      <c r="H34" s="17">
        <f t="shared" si="27"/>
        <v>1060</v>
      </c>
      <c r="I34" s="15">
        <f>'[3]17'!J36</f>
        <v>320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160</v>
      </c>
      <c r="N34" s="16">
        <f>'[3]17'!O36</f>
        <v>0</v>
      </c>
      <c r="O34" s="17">
        <f t="shared" si="28"/>
        <v>480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160</v>
      </c>
      <c r="V34" s="16">
        <f t="shared" si="29"/>
        <v>0</v>
      </c>
      <c r="W34" s="17">
        <f t="shared" si="30"/>
        <v>480</v>
      </c>
      <c r="X34" s="8">
        <f t="shared" si="4"/>
        <v>23.39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23.39</v>
      </c>
      <c r="AE34" s="8">
        <f t="shared" si="11"/>
        <v>23.39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23.39</v>
      </c>
      <c r="AL34" s="8">
        <f t="shared" si="31"/>
        <v>273.22000000000003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160</v>
      </c>
      <c r="AQ34" s="8">
        <f t="shared" si="31"/>
        <v>0</v>
      </c>
      <c r="AR34" s="8">
        <f t="shared" si="18"/>
        <v>433.22</v>
      </c>
      <c r="AW34" s="199">
        <v>23.39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23.39</v>
      </c>
      <c r="BD34" s="199">
        <v>23.39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23.39</v>
      </c>
      <c r="BL34" s="8">
        <f t="shared" si="21"/>
        <v>0</v>
      </c>
      <c r="BM34" s="8">
        <f t="shared" si="22"/>
        <v>0</v>
      </c>
      <c r="BN34" s="8">
        <f t="shared" si="23"/>
        <v>23.39</v>
      </c>
      <c r="BO34" s="8">
        <f t="shared" si="24"/>
        <v>23.39</v>
      </c>
      <c r="BP34" s="139">
        <f t="shared" si="25"/>
        <v>-23.39</v>
      </c>
      <c r="BQ34" s="139">
        <f t="shared" si="26"/>
        <v>-23.39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320</v>
      </c>
      <c r="G35" s="16">
        <f>'[3]17'!G37</f>
        <v>420</v>
      </c>
      <c r="H35" s="17">
        <f t="shared" si="27"/>
        <v>1060</v>
      </c>
      <c r="I35" s="15">
        <f>'[3]17'!J37</f>
        <v>320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160</v>
      </c>
      <c r="N35" s="16">
        <f>'[3]17'!O37</f>
        <v>0</v>
      </c>
      <c r="O35" s="17">
        <f t="shared" si="28"/>
        <v>480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160</v>
      </c>
      <c r="V35" s="16">
        <f t="shared" si="29"/>
        <v>0</v>
      </c>
      <c r="W35" s="17">
        <f t="shared" si="30"/>
        <v>480</v>
      </c>
      <c r="X35" s="8">
        <f t="shared" si="4"/>
        <v>23.39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23.39</v>
      </c>
      <c r="AE35" s="8">
        <f t="shared" si="11"/>
        <v>23.39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23.39</v>
      </c>
      <c r="AL35" s="8">
        <f t="shared" si="31"/>
        <v>273.22000000000003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160</v>
      </c>
      <c r="AQ35" s="8">
        <f t="shared" si="31"/>
        <v>0</v>
      </c>
      <c r="AR35" s="8">
        <f t="shared" si="18"/>
        <v>433.22</v>
      </c>
      <c r="AW35" s="199">
        <v>23.39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23.39</v>
      </c>
      <c r="BD35" s="199">
        <v>23.39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23.39</v>
      </c>
      <c r="BL35" s="8">
        <f t="shared" si="21"/>
        <v>0</v>
      </c>
      <c r="BM35" s="8">
        <f t="shared" si="22"/>
        <v>0</v>
      </c>
      <c r="BN35" s="8">
        <f t="shared" si="23"/>
        <v>23.39</v>
      </c>
      <c r="BO35" s="8">
        <f t="shared" si="24"/>
        <v>23.39</v>
      </c>
      <c r="BP35" s="139">
        <f t="shared" si="25"/>
        <v>-23.39</v>
      </c>
      <c r="BQ35" s="139">
        <f t="shared" si="26"/>
        <v>-23.39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320</v>
      </c>
      <c r="G36" s="16">
        <f>'[3]17'!G38</f>
        <v>420</v>
      </c>
      <c r="H36" s="17">
        <f t="shared" si="27"/>
        <v>1060</v>
      </c>
      <c r="I36" s="15">
        <f>'[3]17'!J38</f>
        <v>320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160</v>
      </c>
      <c r="N36" s="16">
        <f>'[3]17'!O38</f>
        <v>0</v>
      </c>
      <c r="O36" s="17">
        <f t="shared" si="28"/>
        <v>480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160</v>
      </c>
      <c r="V36" s="16">
        <f t="shared" si="29"/>
        <v>0</v>
      </c>
      <c r="W36" s="17">
        <f t="shared" si="30"/>
        <v>480</v>
      </c>
      <c r="X36" s="8">
        <f t="shared" si="4"/>
        <v>23.39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23.39</v>
      </c>
      <c r="AE36" s="8">
        <f t="shared" si="11"/>
        <v>23.39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23.39</v>
      </c>
      <c r="AL36" s="8">
        <f t="shared" si="31"/>
        <v>273.22000000000003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160</v>
      </c>
      <c r="AQ36" s="8">
        <f t="shared" si="31"/>
        <v>0</v>
      </c>
      <c r="AR36" s="8">
        <f t="shared" si="18"/>
        <v>433.22</v>
      </c>
      <c r="AW36" s="199">
        <v>23.39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23.39</v>
      </c>
      <c r="BD36" s="199">
        <v>23.39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23.39</v>
      </c>
      <c r="BL36" s="8">
        <f t="shared" si="21"/>
        <v>0</v>
      </c>
      <c r="BM36" s="8">
        <f t="shared" si="22"/>
        <v>0</v>
      </c>
      <c r="BN36" s="8">
        <f t="shared" si="23"/>
        <v>23.39</v>
      </c>
      <c r="BO36" s="8">
        <f t="shared" si="24"/>
        <v>23.39</v>
      </c>
      <c r="BP36" s="139">
        <f t="shared" si="25"/>
        <v>-23.39</v>
      </c>
      <c r="BQ36" s="139">
        <f t="shared" si="26"/>
        <v>-23.39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320</v>
      </c>
      <c r="G37" s="16">
        <f>'[3]17'!G39</f>
        <v>420</v>
      </c>
      <c r="H37" s="17">
        <f t="shared" si="27"/>
        <v>1060</v>
      </c>
      <c r="I37" s="15">
        <f>'[3]17'!J39</f>
        <v>320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200</v>
      </c>
      <c r="N37" s="16">
        <f>'[3]17'!O39</f>
        <v>0</v>
      </c>
      <c r="O37" s="17">
        <f t="shared" si="28"/>
        <v>520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200</v>
      </c>
      <c r="V37" s="16">
        <f t="shared" si="29"/>
        <v>0</v>
      </c>
      <c r="W37" s="17">
        <f t="shared" si="30"/>
        <v>520</v>
      </c>
      <c r="X37" s="8">
        <f t="shared" si="4"/>
        <v>23.39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23.39</v>
      </c>
      <c r="AE37" s="8">
        <f t="shared" si="11"/>
        <v>23.39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23.39</v>
      </c>
      <c r="AL37" s="8">
        <f t="shared" si="31"/>
        <v>273.22000000000003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200</v>
      </c>
      <c r="AQ37" s="8">
        <f t="shared" si="31"/>
        <v>0</v>
      </c>
      <c r="AR37" s="8">
        <f t="shared" si="18"/>
        <v>473.22</v>
      </c>
      <c r="AW37" s="199">
        <v>23.39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23.39</v>
      </c>
      <c r="BD37" s="199">
        <v>23.39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23.39</v>
      </c>
      <c r="BL37" s="8">
        <f t="shared" si="21"/>
        <v>0</v>
      </c>
      <c r="BM37" s="8">
        <f t="shared" si="22"/>
        <v>0</v>
      </c>
      <c r="BN37" s="8">
        <f t="shared" si="23"/>
        <v>23.39</v>
      </c>
      <c r="BO37" s="8">
        <f t="shared" si="24"/>
        <v>23.39</v>
      </c>
      <c r="BP37" s="139">
        <f t="shared" si="25"/>
        <v>-23.39</v>
      </c>
      <c r="BQ37" s="139">
        <f t="shared" si="26"/>
        <v>-23.39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320</v>
      </c>
      <c r="G38" s="16">
        <f>'[3]17'!G40</f>
        <v>420</v>
      </c>
      <c r="H38" s="17">
        <f t="shared" si="27"/>
        <v>1060</v>
      </c>
      <c r="I38" s="15">
        <f>'[3]17'!J40</f>
        <v>320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200</v>
      </c>
      <c r="N38" s="16">
        <f>'[3]17'!O40</f>
        <v>0</v>
      </c>
      <c r="O38" s="17">
        <f t="shared" si="28"/>
        <v>520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200</v>
      </c>
      <c r="V38" s="16">
        <f t="shared" si="29"/>
        <v>0</v>
      </c>
      <c r="W38" s="17">
        <f t="shared" si="30"/>
        <v>520</v>
      </c>
      <c r="X38" s="8">
        <f t="shared" si="4"/>
        <v>23.39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23.39</v>
      </c>
      <c r="AE38" s="8">
        <f t="shared" si="11"/>
        <v>23.39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23.39</v>
      </c>
      <c r="AL38" s="8">
        <f t="shared" si="31"/>
        <v>273.22000000000003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200</v>
      </c>
      <c r="AQ38" s="8">
        <f t="shared" si="31"/>
        <v>0</v>
      </c>
      <c r="AR38" s="8">
        <f t="shared" si="18"/>
        <v>473.22</v>
      </c>
      <c r="AW38" s="199">
        <v>23.39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23.39</v>
      </c>
      <c r="BD38" s="199">
        <v>23.39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23.39</v>
      </c>
      <c r="BL38" s="8">
        <f t="shared" si="21"/>
        <v>0</v>
      </c>
      <c r="BM38" s="8">
        <f t="shared" si="22"/>
        <v>0</v>
      </c>
      <c r="BN38" s="8">
        <f t="shared" si="23"/>
        <v>23.39</v>
      </c>
      <c r="BO38" s="8">
        <f t="shared" si="24"/>
        <v>23.39</v>
      </c>
      <c r="BP38" s="139">
        <f t="shared" si="25"/>
        <v>-23.39</v>
      </c>
      <c r="BQ38" s="139">
        <f t="shared" si="26"/>
        <v>-23.39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320</v>
      </c>
      <c r="G39" s="16">
        <f>'[3]17'!G41</f>
        <v>420</v>
      </c>
      <c r="H39" s="17">
        <f t="shared" si="27"/>
        <v>1060</v>
      </c>
      <c r="I39" s="15">
        <f>'[3]17'!J41</f>
        <v>320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200</v>
      </c>
      <c r="N39" s="16">
        <f>'[3]17'!O41</f>
        <v>0</v>
      </c>
      <c r="O39" s="17">
        <f t="shared" si="28"/>
        <v>520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200</v>
      </c>
      <c r="V39" s="16">
        <f t="shared" si="29"/>
        <v>0</v>
      </c>
      <c r="W39" s="17">
        <f t="shared" si="30"/>
        <v>520</v>
      </c>
      <c r="X39" s="8">
        <f t="shared" si="4"/>
        <v>23.39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23.39</v>
      </c>
      <c r="AE39" s="8">
        <f t="shared" si="11"/>
        <v>23.39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23.39</v>
      </c>
      <c r="AL39" s="8">
        <f t="shared" si="31"/>
        <v>273.22000000000003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200</v>
      </c>
      <c r="AQ39" s="8">
        <f t="shared" si="31"/>
        <v>0</v>
      </c>
      <c r="AR39" s="8">
        <f t="shared" si="18"/>
        <v>473.22</v>
      </c>
      <c r="AW39" s="199">
        <v>23.39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23.39</v>
      </c>
      <c r="BD39" s="199">
        <v>23.39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23.39</v>
      </c>
      <c r="BL39" s="8">
        <f t="shared" si="21"/>
        <v>0</v>
      </c>
      <c r="BM39" s="8">
        <f t="shared" si="22"/>
        <v>0</v>
      </c>
      <c r="BN39" s="8">
        <f t="shared" si="23"/>
        <v>23.39</v>
      </c>
      <c r="BO39" s="8">
        <f t="shared" si="24"/>
        <v>23.39</v>
      </c>
      <c r="BP39" s="139">
        <f t="shared" si="25"/>
        <v>-23.39</v>
      </c>
      <c r="BQ39" s="139">
        <f t="shared" si="26"/>
        <v>-23.39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320</v>
      </c>
      <c r="G40" s="16">
        <f>'[3]17'!G42</f>
        <v>420</v>
      </c>
      <c r="H40" s="17">
        <f t="shared" si="27"/>
        <v>1060</v>
      </c>
      <c r="I40" s="15">
        <f>'[3]17'!J42</f>
        <v>320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200</v>
      </c>
      <c r="N40" s="16">
        <f>'[3]17'!O42</f>
        <v>0</v>
      </c>
      <c r="O40" s="17">
        <f t="shared" si="28"/>
        <v>520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200</v>
      </c>
      <c r="V40" s="16">
        <f t="shared" si="29"/>
        <v>0</v>
      </c>
      <c r="W40" s="17">
        <f t="shared" si="30"/>
        <v>520</v>
      </c>
      <c r="X40" s="8">
        <f t="shared" si="4"/>
        <v>23.39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23.39</v>
      </c>
      <c r="AE40" s="8">
        <f t="shared" si="11"/>
        <v>23.39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23.39</v>
      </c>
      <c r="AL40" s="8">
        <f t="shared" si="31"/>
        <v>273.22000000000003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200</v>
      </c>
      <c r="AQ40" s="8">
        <f t="shared" si="31"/>
        <v>0</v>
      </c>
      <c r="AR40" s="8">
        <f t="shared" si="18"/>
        <v>473.22</v>
      </c>
      <c r="AW40" s="199">
        <v>23.39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23.39</v>
      </c>
      <c r="BD40" s="199">
        <v>23.39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23.39</v>
      </c>
      <c r="BL40" s="8">
        <f t="shared" si="21"/>
        <v>0</v>
      </c>
      <c r="BM40" s="8">
        <f t="shared" si="22"/>
        <v>0</v>
      </c>
      <c r="BN40" s="8">
        <f t="shared" si="23"/>
        <v>23.39</v>
      </c>
      <c r="BO40" s="8">
        <f t="shared" si="24"/>
        <v>23.39</v>
      </c>
      <c r="BP40" s="139">
        <f t="shared" si="25"/>
        <v>-23.39</v>
      </c>
      <c r="BQ40" s="139">
        <f t="shared" si="26"/>
        <v>-23.39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320</v>
      </c>
      <c r="G41" s="16">
        <f>'[3]17'!G43</f>
        <v>420</v>
      </c>
      <c r="H41" s="17">
        <f t="shared" si="27"/>
        <v>1060</v>
      </c>
      <c r="I41" s="15">
        <f>'[3]17'!J43</f>
        <v>320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200</v>
      </c>
      <c r="N41" s="16">
        <f>'[3]17'!O43</f>
        <v>0</v>
      </c>
      <c r="O41" s="17">
        <f t="shared" si="28"/>
        <v>520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200</v>
      </c>
      <c r="V41" s="16">
        <f t="shared" si="29"/>
        <v>0</v>
      </c>
      <c r="W41" s="17">
        <f t="shared" si="30"/>
        <v>520</v>
      </c>
      <c r="X41" s="8">
        <f t="shared" si="4"/>
        <v>23.39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23.39</v>
      </c>
      <c r="AE41" s="8">
        <f t="shared" si="11"/>
        <v>23.39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23.39</v>
      </c>
      <c r="AL41" s="8">
        <f t="shared" si="31"/>
        <v>273.22000000000003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200</v>
      </c>
      <c r="AQ41" s="8">
        <f t="shared" si="31"/>
        <v>0</v>
      </c>
      <c r="AR41" s="8">
        <f t="shared" si="18"/>
        <v>473.22</v>
      </c>
      <c r="AW41" s="199">
        <v>23.39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23.39</v>
      </c>
      <c r="BD41" s="199">
        <v>23.39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23.39</v>
      </c>
      <c r="BL41" s="8">
        <f t="shared" si="21"/>
        <v>0</v>
      </c>
      <c r="BM41" s="8">
        <f t="shared" si="22"/>
        <v>0</v>
      </c>
      <c r="BN41" s="8">
        <f t="shared" si="23"/>
        <v>23.39</v>
      </c>
      <c r="BO41" s="8">
        <f t="shared" si="24"/>
        <v>23.39</v>
      </c>
      <c r="BP41" s="139">
        <f t="shared" si="25"/>
        <v>-23.39</v>
      </c>
      <c r="BQ41" s="139">
        <f t="shared" si="26"/>
        <v>-23.39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320</v>
      </c>
      <c r="G42" s="16">
        <f>'[3]17'!G44</f>
        <v>420</v>
      </c>
      <c r="H42" s="17">
        <f t="shared" si="27"/>
        <v>1060</v>
      </c>
      <c r="I42" s="15">
        <f>'[3]17'!J44</f>
        <v>320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200</v>
      </c>
      <c r="N42" s="16">
        <f>'[3]17'!O44</f>
        <v>0</v>
      </c>
      <c r="O42" s="17">
        <f t="shared" si="28"/>
        <v>520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200</v>
      </c>
      <c r="V42" s="16">
        <f t="shared" si="29"/>
        <v>0</v>
      </c>
      <c r="W42" s="17">
        <f t="shared" si="30"/>
        <v>520</v>
      </c>
      <c r="X42" s="8">
        <f t="shared" si="4"/>
        <v>24.1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24.1</v>
      </c>
      <c r="AE42" s="8">
        <f t="shared" si="11"/>
        <v>24.1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24.1</v>
      </c>
      <c r="AL42" s="8">
        <f t="shared" si="31"/>
        <v>271.79999999999995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200</v>
      </c>
      <c r="AQ42" s="8">
        <f t="shared" si="31"/>
        <v>0</v>
      </c>
      <c r="AR42" s="8">
        <f t="shared" si="18"/>
        <v>471.79999999999995</v>
      </c>
      <c r="AW42" s="199">
        <v>24.1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24.1</v>
      </c>
      <c r="BD42" s="199">
        <v>24.1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24.1</v>
      </c>
      <c r="BL42" s="8">
        <f t="shared" si="21"/>
        <v>0</v>
      </c>
      <c r="BM42" s="8">
        <f t="shared" si="22"/>
        <v>0</v>
      </c>
      <c r="BN42" s="8">
        <f t="shared" si="23"/>
        <v>24.1</v>
      </c>
      <c r="BO42" s="8">
        <f t="shared" si="24"/>
        <v>24.1</v>
      </c>
      <c r="BP42" s="139">
        <f t="shared" si="25"/>
        <v>-24.1</v>
      </c>
      <c r="BQ42" s="139">
        <f t="shared" si="26"/>
        <v>-24.1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320</v>
      </c>
      <c r="G43" s="16">
        <f>'[3]17'!G45</f>
        <v>420</v>
      </c>
      <c r="H43" s="17">
        <f t="shared" si="27"/>
        <v>1060</v>
      </c>
      <c r="I43" s="15">
        <f>'[3]17'!J45</f>
        <v>320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157</v>
      </c>
      <c r="N43" s="16">
        <f>'[3]17'!O45</f>
        <v>0</v>
      </c>
      <c r="O43" s="17">
        <f t="shared" si="28"/>
        <v>477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157</v>
      </c>
      <c r="V43" s="16">
        <f t="shared" si="29"/>
        <v>0</v>
      </c>
      <c r="W43" s="17">
        <f t="shared" si="30"/>
        <v>477</v>
      </c>
      <c r="X43" s="8">
        <f t="shared" si="4"/>
        <v>23.39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23.39</v>
      </c>
      <c r="AE43" s="8">
        <f t="shared" si="11"/>
        <v>23.39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23.39</v>
      </c>
      <c r="AL43" s="8">
        <f t="shared" si="31"/>
        <v>273.22000000000003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157</v>
      </c>
      <c r="AQ43" s="8">
        <f t="shared" si="31"/>
        <v>0</v>
      </c>
      <c r="AR43" s="8">
        <f t="shared" si="18"/>
        <v>430.22</v>
      </c>
      <c r="AW43" s="199">
        <v>23.39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23.39</v>
      </c>
      <c r="BD43" s="199">
        <v>23.39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23.39</v>
      </c>
      <c r="BL43" s="8">
        <f t="shared" si="21"/>
        <v>0</v>
      </c>
      <c r="BM43" s="8">
        <f t="shared" si="22"/>
        <v>0</v>
      </c>
      <c r="BN43" s="8">
        <f t="shared" si="23"/>
        <v>23.39</v>
      </c>
      <c r="BO43" s="8">
        <f t="shared" si="24"/>
        <v>23.39</v>
      </c>
      <c r="BP43" s="139">
        <f t="shared" si="25"/>
        <v>-23.39</v>
      </c>
      <c r="BQ43" s="139">
        <f t="shared" si="26"/>
        <v>-23.39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320</v>
      </c>
      <c r="G44" s="16">
        <f>'[3]17'!G46</f>
        <v>420</v>
      </c>
      <c r="H44" s="17">
        <f t="shared" si="27"/>
        <v>1060</v>
      </c>
      <c r="I44" s="15">
        <f>'[3]17'!J46</f>
        <v>320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157</v>
      </c>
      <c r="N44" s="16">
        <f>'[3]17'!O46</f>
        <v>0</v>
      </c>
      <c r="O44" s="17">
        <f t="shared" si="28"/>
        <v>477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157</v>
      </c>
      <c r="V44" s="16">
        <f t="shared" si="29"/>
        <v>0</v>
      </c>
      <c r="W44" s="17">
        <f t="shared" si="30"/>
        <v>477</v>
      </c>
      <c r="X44" s="8">
        <f t="shared" si="4"/>
        <v>23.39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23.39</v>
      </c>
      <c r="AE44" s="8">
        <f t="shared" si="11"/>
        <v>23.39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23.39</v>
      </c>
      <c r="AL44" s="8">
        <f t="shared" si="31"/>
        <v>273.22000000000003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157</v>
      </c>
      <c r="AQ44" s="8">
        <f t="shared" si="31"/>
        <v>0</v>
      </c>
      <c r="AR44" s="8">
        <f t="shared" si="18"/>
        <v>430.22</v>
      </c>
      <c r="AW44" s="199">
        <v>23.39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23.39</v>
      </c>
      <c r="BD44" s="199">
        <v>23.39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23.39</v>
      </c>
      <c r="BL44" s="8">
        <f t="shared" si="21"/>
        <v>0</v>
      </c>
      <c r="BM44" s="8">
        <f t="shared" si="22"/>
        <v>0</v>
      </c>
      <c r="BN44" s="8">
        <f t="shared" si="23"/>
        <v>23.39</v>
      </c>
      <c r="BO44" s="8">
        <f t="shared" si="24"/>
        <v>23.39</v>
      </c>
      <c r="BP44" s="139">
        <f t="shared" si="25"/>
        <v>-23.39</v>
      </c>
      <c r="BQ44" s="139">
        <f t="shared" si="26"/>
        <v>-23.39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320</v>
      </c>
      <c r="G45" s="16">
        <f>'[3]17'!G47</f>
        <v>420</v>
      </c>
      <c r="H45" s="17">
        <f t="shared" si="27"/>
        <v>1060</v>
      </c>
      <c r="I45" s="15">
        <f>'[3]17'!J47</f>
        <v>320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157</v>
      </c>
      <c r="N45" s="16">
        <f>'[3]17'!O47</f>
        <v>0</v>
      </c>
      <c r="O45" s="17">
        <f t="shared" si="28"/>
        <v>477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157</v>
      </c>
      <c r="V45" s="16">
        <f t="shared" si="29"/>
        <v>0</v>
      </c>
      <c r="W45" s="17">
        <f t="shared" si="30"/>
        <v>477</v>
      </c>
      <c r="X45" s="8">
        <f t="shared" si="4"/>
        <v>23.39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23.39</v>
      </c>
      <c r="AE45" s="8">
        <f t="shared" si="11"/>
        <v>23.39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23.39</v>
      </c>
      <c r="AL45" s="8">
        <f t="shared" si="31"/>
        <v>273.22000000000003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157</v>
      </c>
      <c r="AQ45" s="8">
        <f t="shared" si="31"/>
        <v>0</v>
      </c>
      <c r="AR45" s="8">
        <f t="shared" si="18"/>
        <v>430.22</v>
      </c>
      <c r="AW45" s="199">
        <v>23.39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23.39</v>
      </c>
      <c r="BD45" s="199">
        <v>23.39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23.39</v>
      </c>
      <c r="BL45" s="8">
        <f t="shared" si="21"/>
        <v>0</v>
      </c>
      <c r="BM45" s="8">
        <f t="shared" si="22"/>
        <v>0</v>
      </c>
      <c r="BN45" s="8">
        <f t="shared" si="23"/>
        <v>23.39</v>
      </c>
      <c r="BO45" s="8">
        <f t="shared" si="24"/>
        <v>23.39</v>
      </c>
      <c r="BP45" s="139">
        <f t="shared" si="25"/>
        <v>-23.39</v>
      </c>
      <c r="BQ45" s="139">
        <f t="shared" si="26"/>
        <v>-23.39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320</v>
      </c>
      <c r="G46" s="16">
        <f>'[3]17'!G48</f>
        <v>420</v>
      </c>
      <c r="H46" s="17">
        <f t="shared" si="27"/>
        <v>1060</v>
      </c>
      <c r="I46" s="15">
        <f>'[3]17'!J48</f>
        <v>320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157</v>
      </c>
      <c r="N46" s="16">
        <f>'[3]17'!O48</f>
        <v>0</v>
      </c>
      <c r="O46" s="17">
        <f t="shared" si="28"/>
        <v>477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157</v>
      </c>
      <c r="V46" s="16">
        <f t="shared" si="29"/>
        <v>0</v>
      </c>
      <c r="W46" s="17">
        <f t="shared" si="30"/>
        <v>477</v>
      </c>
      <c r="X46" s="8">
        <f t="shared" si="4"/>
        <v>23.39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23.39</v>
      </c>
      <c r="AE46" s="8">
        <f t="shared" si="11"/>
        <v>23.39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23.39</v>
      </c>
      <c r="AL46" s="8">
        <f t="shared" si="31"/>
        <v>273.22000000000003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157</v>
      </c>
      <c r="AQ46" s="8">
        <f t="shared" si="31"/>
        <v>0</v>
      </c>
      <c r="AR46" s="8">
        <f t="shared" si="18"/>
        <v>430.22</v>
      </c>
      <c r="AW46" s="199">
        <v>23.39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23.39</v>
      </c>
      <c r="BD46" s="199">
        <v>23.39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23.39</v>
      </c>
      <c r="BL46" s="8">
        <f t="shared" si="21"/>
        <v>0</v>
      </c>
      <c r="BM46" s="8">
        <f t="shared" si="22"/>
        <v>0</v>
      </c>
      <c r="BN46" s="8">
        <f t="shared" si="23"/>
        <v>23.39</v>
      </c>
      <c r="BO46" s="8">
        <f t="shared" si="24"/>
        <v>23.39</v>
      </c>
      <c r="BP46" s="139">
        <f t="shared" si="25"/>
        <v>-23.39</v>
      </c>
      <c r="BQ46" s="139">
        <f t="shared" si="26"/>
        <v>-23.39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320</v>
      </c>
      <c r="G47" s="16">
        <f>'[3]17'!G49</f>
        <v>420</v>
      </c>
      <c r="H47" s="17">
        <f t="shared" si="27"/>
        <v>1060</v>
      </c>
      <c r="I47" s="15">
        <f>'[3]17'!J49</f>
        <v>320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157</v>
      </c>
      <c r="N47" s="16">
        <f>'[3]17'!O49</f>
        <v>0</v>
      </c>
      <c r="O47" s="17">
        <f t="shared" si="28"/>
        <v>477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157</v>
      </c>
      <c r="V47" s="16">
        <f t="shared" si="29"/>
        <v>0</v>
      </c>
      <c r="W47" s="17">
        <f t="shared" si="30"/>
        <v>477</v>
      </c>
      <c r="X47" s="8">
        <f t="shared" si="4"/>
        <v>23.39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23.39</v>
      </c>
      <c r="AE47" s="8">
        <f t="shared" si="11"/>
        <v>23.39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23.39</v>
      </c>
      <c r="AL47" s="8">
        <f t="shared" si="31"/>
        <v>273.22000000000003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157</v>
      </c>
      <c r="AQ47" s="8">
        <f t="shared" si="31"/>
        <v>0</v>
      </c>
      <c r="AR47" s="8">
        <f t="shared" si="18"/>
        <v>430.22</v>
      </c>
      <c r="AW47" s="199">
        <v>23.39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23.39</v>
      </c>
      <c r="BD47" s="199">
        <v>23.39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23.39</v>
      </c>
      <c r="BL47" s="8">
        <f t="shared" si="21"/>
        <v>0</v>
      </c>
      <c r="BM47" s="8">
        <f t="shared" si="22"/>
        <v>0</v>
      </c>
      <c r="BN47" s="8">
        <f t="shared" si="23"/>
        <v>23.39</v>
      </c>
      <c r="BO47" s="8">
        <f t="shared" si="24"/>
        <v>23.39</v>
      </c>
      <c r="BP47" s="139">
        <f t="shared" si="25"/>
        <v>-23.39</v>
      </c>
      <c r="BQ47" s="139">
        <f t="shared" si="26"/>
        <v>-23.39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320</v>
      </c>
      <c r="G48" s="16">
        <f>'[3]17'!G50</f>
        <v>420</v>
      </c>
      <c r="H48" s="17">
        <f t="shared" si="27"/>
        <v>1060</v>
      </c>
      <c r="I48" s="15">
        <f>'[3]17'!J50</f>
        <v>320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157</v>
      </c>
      <c r="N48" s="16">
        <f>'[3]17'!O50</f>
        <v>0</v>
      </c>
      <c r="O48" s="17">
        <f t="shared" si="28"/>
        <v>477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157</v>
      </c>
      <c r="V48" s="16">
        <f t="shared" si="29"/>
        <v>0</v>
      </c>
      <c r="W48" s="17">
        <f t="shared" si="30"/>
        <v>477</v>
      </c>
      <c r="X48" s="8">
        <f t="shared" si="4"/>
        <v>23.39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23.39</v>
      </c>
      <c r="AE48" s="8">
        <f t="shared" si="11"/>
        <v>23.39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23.39</v>
      </c>
      <c r="AL48" s="8">
        <f t="shared" si="31"/>
        <v>273.22000000000003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157</v>
      </c>
      <c r="AQ48" s="8">
        <f t="shared" si="31"/>
        <v>0</v>
      </c>
      <c r="AR48" s="8">
        <f t="shared" si="18"/>
        <v>430.22</v>
      </c>
      <c r="AW48" s="199">
        <v>23.39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23.39</v>
      </c>
      <c r="BD48" s="199">
        <v>23.39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23.39</v>
      </c>
      <c r="BL48" s="8">
        <f t="shared" si="21"/>
        <v>0</v>
      </c>
      <c r="BM48" s="8">
        <f t="shared" si="22"/>
        <v>0</v>
      </c>
      <c r="BN48" s="8">
        <f t="shared" si="23"/>
        <v>23.39</v>
      </c>
      <c r="BO48" s="8">
        <f t="shared" si="24"/>
        <v>23.39</v>
      </c>
      <c r="BP48" s="139">
        <f t="shared" si="25"/>
        <v>-23.39</v>
      </c>
      <c r="BQ48" s="139">
        <f t="shared" si="26"/>
        <v>-23.39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320</v>
      </c>
      <c r="G49" s="16">
        <f>'[3]17'!G51</f>
        <v>420</v>
      </c>
      <c r="H49" s="17">
        <f t="shared" si="27"/>
        <v>1060</v>
      </c>
      <c r="I49" s="15">
        <f>'[3]17'!J51</f>
        <v>320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150</v>
      </c>
      <c r="N49" s="16">
        <f>'[3]17'!O51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23.39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2.5499999999999998</v>
      </c>
      <c r="AC49" s="8">
        <f t="shared" si="9"/>
        <v>0</v>
      </c>
      <c r="AD49" s="8">
        <f t="shared" si="10"/>
        <v>25.94</v>
      </c>
      <c r="AE49" s="8">
        <f t="shared" si="11"/>
        <v>23.39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2.5499999999999998</v>
      </c>
      <c r="AJ49" s="8">
        <f t="shared" si="16"/>
        <v>0</v>
      </c>
      <c r="AK49" s="8">
        <f t="shared" si="17"/>
        <v>25.94</v>
      </c>
      <c r="AL49" s="8">
        <f t="shared" si="31"/>
        <v>273.22000000000003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144.89999999999998</v>
      </c>
      <c r="AQ49" s="8">
        <f t="shared" si="31"/>
        <v>0</v>
      </c>
      <c r="AR49" s="8">
        <f t="shared" si="18"/>
        <v>418.12</v>
      </c>
      <c r="AW49" s="199">
        <v>23.39</v>
      </c>
      <c r="AX49" s="199">
        <v>0</v>
      </c>
      <c r="AY49" s="199">
        <v>0</v>
      </c>
      <c r="AZ49" s="199">
        <v>0</v>
      </c>
      <c r="BA49" s="199">
        <v>2.5499999999999998</v>
      </c>
      <c r="BB49" s="199">
        <v>0</v>
      </c>
      <c r="BC49" s="8">
        <f t="shared" si="19"/>
        <v>25.94</v>
      </c>
      <c r="BD49" s="199">
        <v>23.39</v>
      </c>
      <c r="BE49" s="199">
        <v>0</v>
      </c>
      <c r="BF49" s="199">
        <v>0</v>
      </c>
      <c r="BG49" s="199">
        <v>0</v>
      </c>
      <c r="BH49" s="199">
        <v>2.5499999999999998</v>
      </c>
      <c r="BI49" s="199">
        <v>0</v>
      </c>
      <c r="BJ49" s="8">
        <f t="shared" si="20"/>
        <v>25.94</v>
      </c>
      <c r="BL49" s="8">
        <f t="shared" si="21"/>
        <v>0</v>
      </c>
      <c r="BM49" s="8">
        <f t="shared" si="22"/>
        <v>0</v>
      </c>
      <c r="BN49" s="8">
        <f t="shared" si="23"/>
        <v>25.94</v>
      </c>
      <c r="BO49" s="8">
        <f t="shared" si="24"/>
        <v>25.94</v>
      </c>
      <c r="BP49" s="139">
        <f t="shared" si="25"/>
        <v>-25.94</v>
      </c>
      <c r="BQ49" s="139">
        <f t="shared" si="26"/>
        <v>-25.94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320</v>
      </c>
      <c r="G50" s="16">
        <f>'[3]17'!G52</f>
        <v>420</v>
      </c>
      <c r="H50" s="17">
        <f t="shared" si="27"/>
        <v>1060</v>
      </c>
      <c r="I50" s="15">
        <f>'[3]17'!J52</f>
        <v>320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150</v>
      </c>
      <c r="N50" s="16">
        <f>'[3]17'!O52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23.39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2.5499999999999998</v>
      </c>
      <c r="AC50" s="8">
        <f t="shared" si="9"/>
        <v>0</v>
      </c>
      <c r="AD50" s="8">
        <f t="shared" si="10"/>
        <v>25.94</v>
      </c>
      <c r="AE50" s="8">
        <f t="shared" si="11"/>
        <v>23.39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2.5499999999999998</v>
      </c>
      <c r="AJ50" s="8">
        <f t="shared" si="16"/>
        <v>0</v>
      </c>
      <c r="AK50" s="8">
        <f t="shared" si="17"/>
        <v>25.94</v>
      </c>
      <c r="AL50" s="8">
        <f t="shared" si="31"/>
        <v>273.22000000000003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144.89999999999998</v>
      </c>
      <c r="AQ50" s="8">
        <f t="shared" si="31"/>
        <v>0</v>
      </c>
      <c r="AR50" s="8">
        <f t="shared" si="18"/>
        <v>418.12</v>
      </c>
      <c r="AW50" s="199">
        <v>23.39</v>
      </c>
      <c r="AX50" s="199">
        <v>0</v>
      </c>
      <c r="AY50" s="199">
        <v>0</v>
      </c>
      <c r="AZ50" s="199">
        <v>0</v>
      </c>
      <c r="BA50" s="199">
        <v>2.5499999999999998</v>
      </c>
      <c r="BB50" s="199">
        <v>0</v>
      </c>
      <c r="BC50" s="8">
        <f t="shared" si="19"/>
        <v>25.94</v>
      </c>
      <c r="BD50" s="199">
        <v>23.39</v>
      </c>
      <c r="BE50" s="199">
        <v>0</v>
      </c>
      <c r="BF50" s="199">
        <v>0</v>
      </c>
      <c r="BG50" s="199">
        <v>0</v>
      </c>
      <c r="BH50" s="199">
        <v>2.5499999999999998</v>
      </c>
      <c r="BI50" s="199">
        <v>0</v>
      </c>
      <c r="BJ50" s="8">
        <f t="shared" si="20"/>
        <v>25.94</v>
      </c>
      <c r="BL50" s="8">
        <f t="shared" si="21"/>
        <v>0</v>
      </c>
      <c r="BM50" s="8">
        <f t="shared" si="22"/>
        <v>0</v>
      </c>
      <c r="BN50" s="8">
        <f t="shared" si="23"/>
        <v>25.94</v>
      </c>
      <c r="BO50" s="8">
        <f t="shared" si="24"/>
        <v>25.94</v>
      </c>
      <c r="BP50" s="139">
        <f t="shared" si="25"/>
        <v>-25.94</v>
      </c>
      <c r="BQ50" s="139">
        <f t="shared" si="26"/>
        <v>-25.94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320</v>
      </c>
      <c r="G51" s="16">
        <f>'[3]17'!G53</f>
        <v>420</v>
      </c>
      <c r="H51" s="17">
        <f t="shared" si="27"/>
        <v>1060</v>
      </c>
      <c r="I51" s="15">
        <f>'[3]17'!J53</f>
        <v>320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150</v>
      </c>
      <c r="N51" s="16">
        <f>'[3]17'!O53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23.39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23.39</v>
      </c>
      <c r="AE51" s="8">
        <f t="shared" si="11"/>
        <v>23.39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23.39</v>
      </c>
      <c r="AL51" s="8">
        <f t="shared" si="31"/>
        <v>273.22000000000003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423.22</v>
      </c>
      <c r="AW51" s="199">
        <v>23.39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23.39</v>
      </c>
      <c r="BD51" s="199">
        <v>23.39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23.39</v>
      </c>
      <c r="BL51" s="8">
        <f t="shared" si="21"/>
        <v>0</v>
      </c>
      <c r="BM51" s="8">
        <f t="shared" si="22"/>
        <v>0</v>
      </c>
      <c r="BN51" s="8">
        <f t="shared" si="23"/>
        <v>23.39</v>
      </c>
      <c r="BO51" s="8">
        <f t="shared" si="24"/>
        <v>23.39</v>
      </c>
      <c r="BP51" s="139">
        <f t="shared" si="25"/>
        <v>-23.39</v>
      </c>
      <c r="BQ51" s="139">
        <f t="shared" si="26"/>
        <v>-23.39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320</v>
      </c>
      <c r="G52" s="16">
        <f>'[3]17'!G54</f>
        <v>420</v>
      </c>
      <c r="H52" s="17">
        <f t="shared" si="27"/>
        <v>1060</v>
      </c>
      <c r="I52" s="15">
        <f>'[3]17'!J54</f>
        <v>320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150</v>
      </c>
      <c r="N52" s="16">
        <f>'[3]17'!O54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23.39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23.39</v>
      </c>
      <c r="AE52" s="8">
        <f t="shared" si="11"/>
        <v>23.39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23.39</v>
      </c>
      <c r="AL52" s="8">
        <f t="shared" si="31"/>
        <v>273.22000000000003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423.22</v>
      </c>
      <c r="AW52" s="199">
        <v>23.39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23.39</v>
      </c>
      <c r="BD52" s="199">
        <v>23.39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23.39</v>
      </c>
      <c r="BL52" s="8">
        <f t="shared" si="21"/>
        <v>0</v>
      </c>
      <c r="BM52" s="8">
        <f t="shared" si="22"/>
        <v>0</v>
      </c>
      <c r="BN52" s="8">
        <f t="shared" si="23"/>
        <v>23.39</v>
      </c>
      <c r="BO52" s="8">
        <f t="shared" si="24"/>
        <v>23.39</v>
      </c>
      <c r="BP52" s="139">
        <f t="shared" si="25"/>
        <v>-23.39</v>
      </c>
      <c r="BQ52" s="139">
        <f t="shared" si="26"/>
        <v>-23.39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320</v>
      </c>
      <c r="G53" s="16">
        <f>'[3]17'!G55</f>
        <v>420</v>
      </c>
      <c r="H53" s="17">
        <f t="shared" si="27"/>
        <v>1060</v>
      </c>
      <c r="I53" s="15">
        <f>'[3]17'!J55</f>
        <v>320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150</v>
      </c>
      <c r="N53" s="16">
        <f>'[3]17'!O55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23.39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23.39</v>
      </c>
      <c r="AE53" s="8">
        <f t="shared" si="11"/>
        <v>23.39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23.39</v>
      </c>
      <c r="AL53" s="8">
        <f t="shared" si="31"/>
        <v>273.22000000000003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423.22</v>
      </c>
      <c r="AW53" s="199">
        <v>23.39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23.39</v>
      </c>
      <c r="BD53" s="199">
        <v>23.39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23.39</v>
      </c>
      <c r="BL53" s="8">
        <f t="shared" si="21"/>
        <v>0</v>
      </c>
      <c r="BM53" s="8">
        <f t="shared" si="22"/>
        <v>0</v>
      </c>
      <c r="BN53" s="8">
        <f t="shared" si="23"/>
        <v>23.39</v>
      </c>
      <c r="BO53" s="8">
        <f t="shared" si="24"/>
        <v>23.39</v>
      </c>
      <c r="BP53" s="139">
        <f t="shared" si="25"/>
        <v>-23.39</v>
      </c>
      <c r="BQ53" s="139">
        <f t="shared" si="26"/>
        <v>-23.39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320</v>
      </c>
      <c r="G54" s="16">
        <f>'[3]17'!G56</f>
        <v>420</v>
      </c>
      <c r="H54" s="17">
        <f t="shared" si="27"/>
        <v>1060</v>
      </c>
      <c r="I54" s="15">
        <f>'[3]17'!J56</f>
        <v>320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150</v>
      </c>
      <c r="N54" s="16">
        <f>'[3]17'!O56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23.39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23.39</v>
      </c>
      <c r="AE54" s="8">
        <f t="shared" si="11"/>
        <v>23.39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23.39</v>
      </c>
      <c r="AL54" s="8">
        <f t="shared" si="31"/>
        <v>273.22000000000003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423.22</v>
      </c>
      <c r="AW54" s="199">
        <v>23.39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23.39</v>
      </c>
      <c r="BD54" s="199">
        <v>23.39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23.39</v>
      </c>
      <c r="BL54" s="8">
        <f t="shared" si="21"/>
        <v>0</v>
      </c>
      <c r="BM54" s="8">
        <f t="shared" si="22"/>
        <v>0</v>
      </c>
      <c r="BN54" s="8">
        <f t="shared" si="23"/>
        <v>23.39</v>
      </c>
      <c r="BO54" s="8">
        <f t="shared" si="24"/>
        <v>23.39</v>
      </c>
      <c r="BP54" s="139">
        <f t="shared" si="25"/>
        <v>-23.39</v>
      </c>
      <c r="BQ54" s="139">
        <f t="shared" si="26"/>
        <v>-23.39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320</v>
      </c>
      <c r="G55" s="16">
        <f>'[3]17'!G57</f>
        <v>420</v>
      </c>
      <c r="H55" s="17">
        <f t="shared" si="27"/>
        <v>1060</v>
      </c>
      <c r="I55" s="15">
        <f>'[3]17'!J57</f>
        <v>320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150</v>
      </c>
      <c r="N55" s="16">
        <f>'[3]17'!O57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23.39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1.59</v>
      </c>
      <c r="AC55" s="8">
        <f t="shared" si="9"/>
        <v>0</v>
      </c>
      <c r="AD55" s="8">
        <f t="shared" si="10"/>
        <v>24.98</v>
      </c>
      <c r="AE55" s="8">
        <f t="shared" si="11"/>
        <v>23.39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1.59</v>
      </c>
      <c r="AJ55" s="8">
        <f t="shared" si="16"/>
        <v>0</v>
      </c>
      <c r="AK55" s="8">
        <f t="shared" si="17"/>
        <v>24.98</v>
      </c>
      <c r="AL55" s="8">
        <f t="shared" si="31"/>
        <v>273.22000000000003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146.82</v>
      </c>
      <c r="AQ55" s="8">
        <f t="shared" si="31"/>
        <v>0</v>
      </c>
      <c r="AR55" s="8">
        <f t="shared" si="18"/>
        <v>420.04</v>
      </c>
      <c r="AW55" s="199">
        <v>23.39</v>
      </c>
      <c r="AX55" s="199">
        <v>0</v>
      </c>
      <c r="AY55" s="199">
        <v>0</v>
      </c>
      <c r="AZ55" s="199">
        <v>0</v>
      </c>
      <c r="BA55" s="199">
        <v>1.59</v>
      </c>
      <c r="BB55" s="199">
        <v>0</v>
      </c>
      <c r="BC55" s="8">
        <f t="shared" si="19"/>
        <v>24.98</v>
      </c>
      <c r="BD55" s="199">
        <v>23.39</v>
      </c>
      <c r="BE55" s="199">
        <v>0</v>
      </c>
      <c r="BF55" s="199">
        <v>0</v>
      </c>
      <c r="BG55" s="199">
        <v>0</v>
      </c>
      <c r="BH55" s="199">
        <v>1.59</v>
      </c>
      <c r="BI55" s="199">
        <v>0</v>
      </c>
      <c r="BJ55" s="8">
        <f t="shared" si="20"/>
        <v>24.98</v>
      </c>
      <c r="BL55" s="8">
        <f t="shared" si="21"/>
        <v>0</v>
      </c>
      <c r="BM55" s="8">
        <f t="shared" si="22"/>
        <v>0</v>
      </c>
      <c r="BN55" s="8">
        <f t="shared" si="23"/>
        <v>24.98</v>
      </c>
      <c r="BO55" s="8">
        <f t="shared" si="24"/>
        <v>24.98</v>
      </c>
      <c r="BP55" s="139">
        <f t="shared" si="25"/>
        <v>-24.98</v>
      </c>
      <c r="BQ55" s="139">
        <f t="shared" si="26"/>
        <v>-24.98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320</v>
      </c>
      <c r="G56" s="16">
        <f>'[3]17'!G58</f>
        <v>420</v>
      </c>
      <c r="H56" s="17">
        <f t="shared" si="27"/>
        <v>1060</v>
      </c>
      <c r="I56" s="15">
        <f>'[3]17'!J58</f>
        <v>320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150</v>
      </c>
      <c r="N56" s="16">
        <f>'[3]17'!O58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23.39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1.59</v>
      </c>
      <c r="AC56" s="8">
        <f t="shared" si="9"/>
        <v>0</v>
      </c>
      <c r="AD56" s="8">
        <f t="shared" si="10"/>
        <v>24.98</v>
      </c>
      <c r="AE56" s="8">
        <f t="shared" si="11"/>
        <v>23.39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1.59</v>
      </c>
      <c r="AJ56" s="8">
        <f t="shared" si="16"/>
        <v>0</v>
      </c>
      <c r="AK56" s="8">
        <f t="shared" si="17"/>
        <v>24.98</v>
      </c>
      <c r="AL56" s="8">
        <f t="shared" si="31"/>
        <v>273.22000000000003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146.82</v>
      </c>
      <c r="AQ56" s="8">
        <f t="shared" si="31"/>
        <v>0</v>
      </c>
      <c r="AR56" s="8">
        <f t="shared" si="18"/>
        <v>420.04</v>
      </c>
      <c r="AW56" s="199">
        <v>23.39</v>
      </c>
      <c r="AX56" s="199">
        <v>0</v>
      </c>
      <c r="AY56" s="199">
        <v>0</v>
      </c>
      <c r="AZ56" s="199">
        <v>0</v>
      </c>
      <c r="BA56" s="199">
        <v>1.59</v>
      </c>
      <c r="BB56" s="199">
        <v>0</v>
      </c>
      <c r="BC56" s="8">
        <f t="shared" si="19"/>
        <v>24.98</v>
      </c>
      <c r="BD56" s="199">
        <v>23.39</v>
      </c>
      <c r="BE56" s="199">
        <v>0</v>
      </c>
      <c r="BF56" s="199">
        <v>0</v>
      </c>
      <c r="BG56" s="199">
        <v>0</v>
      </c>
      <c r="BH56" s="199">
        <v>1.59</v>
      </c>
      <c r="BI56" s="199">
        <v>0</v>
      </c>
      <c r="BJ56" s="8">
        <f t="shared" si="20"/>
        <v>24.98</v>
      </c>
      <c r="BL56" s="8">
        <f t="shared" si="21"/>
        <v>0</v>
      </c>
      <c r="BM56" s="8">
        <f t="shared" si="22"/>
        <v>0</v>
      </c>
      <c r="BN56" s="8">
        <f t="shared" si="23"/>
        <v>24.98</v>
      </c>
      <c r="BO56" s="8">
        <f t="shared" si="24"/>
        <v>24.98</v>
      </c>
      <c r="BP56" s="139">
        <f t="shared" si="25"/>
        <v>-24.98</v>
      </c>
      <c r="BQ56" s="139">
        <f t="shared" si="26"/>
        <v>-24.98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320</v>
      </c>
      <c r="G57" s="16">
        <f>'[3]17'!G59</f>
        <v>420</v>
      </c>
      <c r="H57" s="17">
        <f t="shared" si="27"/>
        <v>1060</v>
      </c>
      <c r="I57" s="15">
        <f>'[3]17'!J59</f>
        <v>320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150</v>
      </c>
      <c r="N57" s="16">
        <f>'[3]17'!O59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23.39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1.59</v>
      </c>
      <c r="AC57" s="8">
        <f t="shared" si="9"/>
        <v>0</v>
      </c>
      <c r="AD57" s="8">
        <f t="shared" si="10"/>
        <v>24.98</v>
      </c>
      <c r="AE57" s="8">
        <f t="shared" si="11"/>
        <v>23.39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1.59</v>
      </c>
      <c r="AJ57" s="8">
        <f t="shared" si="16"/>
        <v>0</v>
      </c>
      <c r="AK57" s="8">
        <f t="shared" si="17"/>
        <v>24.98</v>
      </c>
      <c r="AL57" s="8">
        <f t="shared" si="31"/>
        <v>273.22000000000003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146.82</v>
      </c>
      <c r="AQ57" s="8">
        <f t="shared" si="31"/>
        <v>0</v>
      </c>
      <c r="AR57" s="8">
        <f t="shared" si="18"/>
        <v>420.04</v>
      </c>
      <c r="AW57" s="199">
        <v>23.39</v>
      </c>
      <c r="AX57" s="199">
        <v>0</v>
      </c>
      <c r="AY57" s="199">
        <v>0</v>
      </c>
      <c r="AZ57" s="199">
        <v>0</v>
      </c>
      <c r="BA57" s="199">
        <v>1.59</v>
      </c>
      <c r="BB57" s="199">
        <v>0</v>
      </c>
      <c r="BC57" s="8">
        <f t="shared" si="19"/>
        <v>24.98</v>
      </c>
      <c r="BD57" s="199">
        <v>23.39</v>
      </c>
      <c r="BE57" s="199">
        <v>0</v>
      </c>
      <c r="BF57" s="199">
        <v>0</v>
      </c>
      <c r="BG57" s="199">
        <v>0</v>
      </c>
      <c r="BH57" s="199">
        <v>1.59</v>
      </c>
      <c r="BI57" s="199">
        <v>0</v>
      </c>
      <c r="BJ57" s="8">
        <f t="shared" si="20"/>
        <v>24.98</v>
      </c>
      <c r="BL57" s="8">
        <f t="shared" si="21"/>
        <v>0</v>
      </c>
      <c r="BM57" s="8">
        <f t="shared" si="22"/>
        <v>0</v>
      </c>
      <c r="BN57" s="8">
        <f t="shared" si="23"/>
        <v>24.98</v>
      </c>
      <c r="BO57" s="8">
        <f t="shared" si="24"/>
        <v>24.98</v>
      </c>
      <c r="BP57" s="139">
        <f t="shared" si="25"/>
        <v>-24.98</v>
      </c>
      <c r="BQ57" s="139">
        <f t="shared" si="26"/>
        <v>-24.98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320</v>
      </c>
      <c r="G58" s="16">
        <f>'[3]17'!G60</f>
        <v>420</v>
      </c>
      <c r="H58" s="17">
        <f t="shared" si="27"/>
        <v>1060</v>
      </c>
      <c r="I58" s="15">
        <f>'[3]17'!J60</f>
        <v>320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150</v>
      </c>
      <c r="N58" s="16">
        <f>'[3]17'!O60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23.39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1.59</v>
      </c>
      <c r="AC58" s="8">
        <f t="shared" si="9"/>
        <v>0</v>
      </c>
      <c r="AD58" s="8">
        <f t="shared" si="10"/>
        <v>24.98</v>
      </c>
      <c r="AE58" s="8">
        <f t="shared" si="11"/>
        <v>23.39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1.59</v>
      </c>
      <c r="AJ58" s="8">
        <f t="shared" si="16"/>
        <v>0</v>
      </c>
      <c r="AK58" s="8">
        <f t="shared" si="17"/>
        <v>24.98</v>
      </c>
      <c r="AL58" s="8">
        <f t="shared" si="31"/>
        <v>273.22000000000003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146.82</v>
      </c>
      <c r="AQ58" s="8">
        <f t="shared" si="31"/>
        <v>0</v>
      </c>
      <c r="AR58" s="8">
        <f t="shared" si="18"/>
        <v>420.04</v>
      </c>
      <c r="AW58" s="199">
        <v>23.39</v>
      </c>
      <c r="AX58" s="199">
        <v>0</v>
      </c>
      <c r="AY58" s="199">
        <v>0</v>
      </c>
      <c r="AZ58" s="199">
        <v>0</v>
      </c>
      <c r="BA58" s="199">
        <v>1.59</v>
      </c>
      <c r="BB58" s="199">
        <v>0</v>
      </c>
      <c r="BC58" s="8">
        <f t="shared" si="19"/>
        <v>24.98</v>
      </c>
      <c r="BD58" s="199">
        <v>23.39</v>
      </c>
      <c r="BE58" s="199">
        <v>0</v>
      </c>
      <c r="BF58" s="199">
        <v>0</v>
      </c>
      <c r="BG58" s="199">
        <v>0</v>
      </c>
      <c r="BH58" s="199">
        <v>1.59</v>
      </c>
      <c r="BI58" s="199">
        <v>0</v>
      </c>
      <c r="BJ58" s="8">
        <f t="shared" si="20"/>
        <v>24.98</v>
      </c>
      <c r="BL58" s="8">
        <f t="shared" si="21"/>
        <v>0</v>
      </c>
      <c r="BM58" s="8">
        <f t="shared" si="22"/>
        <v>0</v>
      </c>
      <c r="BN58" s="8">
        <f t="shared" si="23"/>
        <v>24.98</v>
      </c>
      <c r="BO58" s="8">
        <f t="shared" si="24"/>
        <v>24.98</v>
      </c>
      <c r="BP58" s="139">
        <f t="shared" si="25"/>
        <v>-24.98</v>
      </c>
      <c r="BQ58" s="139">
        <f t="shared" si="26"/>
        <v>-24.98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320</v>
      </c>
      <c r="G59" s="16">
        <f>'[3]17'!G61</f>
        <v>420</v>
      </c>
      <c r="H59" s="17">
        <f t="shared" si="27"/>
        <v>1060</v>
      </c>
      <c r="I59" s="15">
        <f>'[3]17'!J61</f>
        <v>320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150</v>
      </c>
      <c r="N59" s="16">
        <f>'[3]17'!O61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23.39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1.59</v>
      </c>
      <c r="AC59" s="8">
        <f t="shared" si="9"/>
        <v>0</v>
      </c>
      <c r="AD59" s="8">
        <f t="shared" si="10"/>
        <v>24.98</v>
      </c>
      <c r="AE59" s="8">
        <f t="shared" si="11"/>
        <v>23.39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1.59</v>
      </c>
      <c r="AJ59" s="8">
        <f t="shared" si="16"/>
        <v>0</v>
      </c>
      <c r="AK59" s="8">
        <f t="shared" si="17"/>
        <v>24.98</v>
      </c>
      <c r="AL59" s="8">
        <f t="shared" si="31"/>
        <v>273.22000000000003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146.82</v>
      </c>
      <c r="AQ59" s="8">
        <f t="shared" si="31"/>
        <v>0</v>
      </c>
      <c r="AR59" s="8">
        <f t="shared" si="18"/>
        <v>420.04</v>
      </c>
      <c r="AW59" s="199">
        <v>23.39</v>
      </c>
      <c r="AX59" s="199">
        <v>0</v>
      </c>
      <c r="AY59" s="199">
        <v>0</v>
      </c>
      <c r="AZ59" s="199">
        <v>0</v>
      </c>
      <c r="BA59" s="199">
        <v>1.59</v>
      </c>
      <c r="BB59" s="199">
        <v>0</v>
      </c>
      <c r="BC59" s="8">
        <f t="shared" si="19"/>
        <v>24.98</v>
      </c>
      <c r="BD59" s="199">
        <v>23.39</v>
      </c>
      <c r="BE59" s="199">
        <v>0</v>
      </c>
      <c r="BF59" s="199">
        <v>0</v>
      </c>
      <c r="BG59" s="199">
        <v>0</v>
      </c>
      <c r="BH59" s="199">
        <v>1.59</v>
      </c>
      <c r="BI59" s="199">
        <v>0</v>
      </c>
      <c r="BJ59" s="8">
        <f t="shared" si="20"/>
        <v>24.98</v>
      </c>
      <c r="BL59" s="8">
        <f t="shared" si="21"/>
        <v>0</v>
      </c>
      <c r="BM59" s="8">
        <f t="shared" si="22"/>
        <v>0</v>
      </c>
      <c r="BN59" s="8">
        <f t="shared" si="23"/>
        <v>24.98</v>
      </c>
      <c r="BO59" s="8">
        <f t="shared" si="24"/>
        <v>24.98</v>
      </c>
      <c r="BP59" s="139">
        <f t="shared" si="25"/>
        <v>-24.98</v>
      </c>
      <c r="BQ59" s="139">
        <f t="shared" si="26"/>
        <v>-24.98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320</v>
      </c>
      <c r="G60" s="16">
        <f>'[3]17'!G62</f>
        <v>420</v>
      </c>
      <c r="H60" s="17">
        <f t="shared" si="27"/>
        <v>1060</v>
      </c>
      <c r="I60" s="15">
        <f>'[3]17'!J62</f>
        <v>320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150</v>
      </c>
      <c r="N60" s="16">
        <f>'[3]17'!O62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17.09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1.59</v>
      </c>
      <c r="AC60" s="8">
        <f t="shared" si="9"/>
        <v>0</v>
      </c>
      <c r="AD60" s="8">
        <f t="shared" si="10"/>
        <v>18.68</v>
      </c>
      <c r="AE60" s="8">
        <f t="shared" si="11"/>
        <v>17.09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1.59</v>
      </c>
      <c r="AJ60" s="8">
        <f t="shared" si="16"/>
        <v>0</v>
      </c>
      <c r="AK60" s="8">
        <f t="shared" si="17"/>
        <v>18.68</v>
      </c>
      <c r="AL60" s="8">
        <f t="shared" si="31"/>
        <v>285.82000000000005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146.82</v>
      </c>
      <c r="AQ60" s="8">
        <f t="shared" si="31"/>
        <v>0</v>
      </c>
      <c r="AR60" s="8">
        <f t="shared" si="18"/>
        <v>432.64000000000004</v>
      </c>
      <c r="AW60" s="199">
        <v>17.09</v>
      </c>
      <c r="AX60" s="199">
        <v>0</v>
      </c>
      <c r="AY60" s="199">
        <v>0</v>
      </c>
      <c r="AZ60" s="199">
        <v>0</v>
      </c>
      <c r="BA60" s="199">
        <v>1.59</v>
      </c>
      <c r="BB60" s="199">
        <v>0</v>
      </c>
      <c r="BC60" s="8">
        <f t="shared" si="19"/>
        <v>18.68</v>
      </c>
      <c r="BD60" s="199">
        <v>17.09</v>
      </c>
      <c r="BE60" s="199">
        <v>0</v>
      </c>
      <c r="BF60" s="199">
        <v>0</v>
      </c>
      <c r="BG60" s="199">
        <v>0</v>
      </c>
      <c r="BH60" s="199">
        <v>1.59</v>
      </c>
      <c r="BI60" s="199">
        <v>0</v>
      </c>
      <c r="BJ60" s="8">
        <f t="shared" si="20"/>
        <v>18.68</v>
      </c>
      <c r="BL60" s="8">
        <f t="shared" si="21"/>
        <v>0</v>
      </c>
      <c r="BM60" s="8">
        <f t="shared" si="22"/>
        <v>0</v>
      </c>
      <c r="BN60" s="8">
        <f t="shared" si="23"/>
        <v>18.68</v>
      </c>
      <c r="BO60" s="8">
        <f t="shared" si="24"/>
        <v>18.68</v>
      </c>
      <c r="BP60" s="139">
        <f t="shared" si="25"/>
        <v>-18.68</v>
      </c>
      <c r="BQ60" s="139">
        <f t="shared" si="26"/>
        <v>-18.68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320</v>
      </c>
      <c r="G61" s="16">
        <f>'[3]17'!G63</f>
        <v>420</v>
      </c>
      <c r="H61" s="17">
        <f t="shared" si="27"/>
        <v>1060</v>
      </c>
      <c r="I61" s="15">
        <f>'[3]17'!J63</f>
        <v>320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150</v>
      </c>
      <c r="N61" s="16">
        <f>'[3]17'!O63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17.09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1.59</v>
      </c>
      <c r="AC61" s="8">
        <f t="shared" si="9"/>
        <v>0</v>
      </c>
      <c r="AD61" s="8">
        <f t="shared" si="10"/>
        <v>18.68</v>
      </c>
      <c r="AE61" s="8">
        <f t="shared" si="11"/>
        <v>17.09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1.59</v>
      </c>
      <c r="AJ61" s="8">
        <f t="shared" si="16"/>
        <v>0</v>
      </c>
      <c r="AK61" s="8">
        <f t="shared" si="17"/>
        <v>18.68</v>
      </c>
      <c r="AL61" s="8">
        <f t="shared" si="31"/>
        <v>285.82000000000005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146.82</v>
      </c>
      <c r="AQ61" s="8">
        <f t="shared" si="34"/>
        <v>0</v>
      </c>
      <c r="AR61" s="8">
        <f t="shared" si="18"/>
        <v>432.64000000000004</v>
      </c>
      <c r="AW61" s="199">
        <v>17.09</v>
      </c>
      <c r="AX61" s="199">
        <v>0</v>
      </c>
      <c r="AY61" s="199">
        <v>0</v>
      </c>
      <c r="AZ61" s="199">
        <v>0</v>
      </c>
      <c r="BA61" s="199">
        <v>1.59</v>
      </c>
      <c r="BB61" s="199">
        <v>0</v>
      </c>
      <c r="BC61" s="8">
        <f t="shared" si="19"/>
        <v>18.68</v>
      </c>
      <c r="BD61" s="199">
        <v>17.09</v>
      </c>
      <c r="BE61" s="199">
        <v>0</v>
      </c>
      <c r="BF61" s="199">
        <v>0</v>
      </c>
      <c r="BG61" s="199">
        <v>0</v>
      </c>
      <c r="BH61" s="199">
        <v>1.59</v>
      </c>
      <c r="BI61" s="199">
        <v>0</v>
      </c>
      <c r="BJ61" s="8">
        <f t="shared" si="20"/>
        <v>18.68</v>
      </c>
      <c r="BL61" s="8">
        <f t="shared" si="21"/>
        <v>0</v>
      </c>
      <c r="BM61" s="8">
        <f t="shared" si="22"/>
        <v>0</v>
      </c>
      <c r="BN61" s="8">
        <f t="shared" si="23"/>
        <v>18.68</v>
      </c>
      <c r="BO61" s="8">
        <f t="shared" si="24"/>
        <v>18.68</v>
      </c>
      <c r="BP61" s="139">
        <f t="shared" si="25"/>
        <v>-18.68</v>
      </c>
      <c r="BQ61" s="139">
        <f t="shared" si="26"/>
        <v>-18.68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320</v>
      </c>
      <c r="G62" s="16">
        <f>'[3]17'!G64</f>
        <v>420</v>
      </c>
      <c r="H62" s="17">
        <f t="shared" si="27"/>
        <v>1060</v>
      </c>
      <c r="I62" s="15">
        <f>'[3]17'!J64</f>
        <v>320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150</v>
      </c>
      <c r="N62" s="16">
        <f>'[3]17'!O64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17.09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1.59</v>
      </c>
      <c r="AC62" s="8">
        <f t="shared" si="9"/>
        <v>0</v>
      </c>
      <c r="AD62" s="8">
        <f t="shared" si="10"/>
        <v>18.68</v>
      </c>
      <c r="AE62" s="8">
        <f t="shared" si="11"/>
        <v>17.09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1.59</v>
      </c>
      <c r="AJ62" s="8">
        <f t="shared" si="16"/>
        <v>0</v>
      </c>
      <c r="AK62" s="8">
        <f t="shared" si="17"/>
        <v>18.68</v>
      </c>
      <c r="AL62" s="8">
        <f t="shared" ref="AL62:AN98" si="35">Q62-X62-AE62</f>
        <v>285.82000000000005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146.82</v>
      </c>
      <c r="AQ62" s="8">
        <f t="shared" si="34"/>
        <v>0</v>
      </c>
      <c r="AR62" s="8">
        <f t="shared" si="18"/>
        <v>432.64000000000004</v>
      </c>
      <c r="AW62" s="199">
        <v>17.09</v>
      </c>
      <c r="AX62" s="199">
        <v>0</v>
      </c>
      <c r="AY62" s="199">
        <v>0</v>
      </c>
      <c r="AZ62" s="199">
        <v>0</v>
      </c>
      <c r="BA62" s="199">
        <v>1.59</v>
      </c>
      <c r="BB62" s="199">
        <v>0</v>
      </c>
      <c r="BC62" s="8">
        <f t="shared" si="19"/>
        <v>18.68</v>
      </c>
      <c r="BD62" s="199">
        <v>17.09</v>
      </c>
      <c r="BE62" s="199">
        <v>0</v>
      </c>
      <c r="BF62" s="199">
        <v>0</v>
      </c>
      <c r="BG62" s="199">
        <v>0</v>
      </c>
      <c r="BH62" s="199">
        <v>1.59</v>
      </c>
      <c r="BI62" s="199">
        <v>0</v>
      </c>
      <c r="BJ62" s="8">
        <f t="shared" si="20"/>
        <v>18.68</v>
      </c>
      <c r="BL62" s="8">
        <f t="shared" si="21"/>
        <v>0</v>
      </c>
      <c r="BM62" s="8">
        <f t="shared" si="22"/>
        <v>0</v>
      </c>
      <c r="BN62" s="8">
        <f t="shared" si="23"/>
        <v>18.68</v>
      </c>
      <c r="BO62" s="8">
        <f t="shared" si="24"/>
        <v>18.68</v>
      </c>
      <c r="BP62" s="139">
        <f t="shared" si="25"/>
        <v>-18.68</v>
      </c>
      <c r="BQ62" s="139">
        <f t="shared" si="26"/>
        <v>-18.68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320</v>
      </c>
      <c r="G63" s="16">
        <f>'[3]17'!G65</f>
        <v>420</v>
      </c>
      <c r="H63" s="17">
        <f t="shared" si="27"/>
        <v>1060</v>
      </c>
      <c r="I63" s="15">
        <f>'[3]17'!J65</f>
        <v>320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150</v>
      </c>
      <c r="N63" s="16">
        <f>'[3]17'!O65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17.09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1.59</v>
      </c>
      <c r="AC63" s="8">
        <f t="shared" si="9"/>
        <v>0</v>
      </c>
      <c r="AD63" s="8">
        <f t="shared" si="10"/>
        <v>18.68</v>
      </c>
      <c r="AE63" s="8">
        <f t="shared" si="11"/>
        <v>17.09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1.59</v>
      </c>
      <c r="AJ63" s="8">
        <f t="shared" si="16"/>
        <v>0</v>
      </c>
      <c r="AK63" s="8">
        <f t="shared" si="17"/>
        <v>18.68</v>
      </c>
      <c r="AL63" s="8">
        <f t="shared" si="35"/>
        <v>285.82000000000005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146.82</v>
      </c>
      <c r="AQ63" s="8">
        <f t="shared" si="34"/>
        <v>0</v>
      </c>
      <c r="AR63" s="8">
        <f t="shared" si="18"/>
        <v>432.64000000000004</v>
      </c>
      <c r="AW63" s="199">
        <v>17.09</v>
      </c>
      <c r="AX63" s="199">
        <v>0</v>
      </c>
      <c r="AY63" s="199">
        <v>0</v>
      </c>
      <c r="AZ63" s="199">
        <v>0</v>
      </c>
      <c r="BA63" s="199">
        <v>1.59</v>
      </c>
      <c r="BB63" s="199">
        <v>0</v>
      </c>
      <c r="BC63" s="8">
        <f t="shared" si="19"/>
        <v>18.68</v>
      </c>
      <c r="BD63" s="199">
        <v>17.09</v>
      </c>
      <c r="BE63" s="199">
        <v>0</v>
      </c>
      <c r="BF63" s="199">
        <v>0</v>
      </c>
      <c r="BG63" s="199">
        <v>0</v>
      </c>
      <c r="BH63" s="199">
        <v>1.59</v>
      </c>
      <c r="BI63" s="199">
        <v>0</v>
      </c>
      <c r="BJ63" s="8">
        <f t="shared" si="20"/>
        <v>18.68</v>
      </c>
      <c r="BL63" s="8">
        <f t="shared" si="21"/>
        <v>0</v>
      </c>
      <c r="BM63" s="8">
        <f t="shared" si="22"/>
        <v>0</v>
      </c>
      <c r="BN63" s="8">
        <f t="shared" si="23"/>
        <v>18.68</v>
      </c>
      <c r="BO63" s="8">
        <f t="shared" si="24"/>
        <v>18.68</v>
      </c>
      <c r="BP63" s="139">
        <f t="shared" si="25"/>
        <v>-18.68</v>
      </c>
      <c r="BQ63" s="139">
        <f t="shared" si="26"/>
        <v>-18.68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320</v>
      </c>
      <c r="G64" s="16">
        <f>'[3]17'!G66</f>
        <v>420</v>
      </c>
      <c r="H64" s="17">
        <f t="shared" si="27"/>
        <v>1060</v>
      </c>
      <c r="I64" s="15">
        <f>'[3]17'!J66</f>
        <v>320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150</v>
      </c>
      <c r="N64" s="16">
        <f>'[3]17'!O66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17.09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1.59</v>
      </c>
      <c r="AC64" s="8">
        <f t="shared" si="9"/>
        <v>0</v>
      </c>
      <c r="AD64" s="8">
        <f t="shared" si="10"/>
        <v>18.68</v>
      </c>
      <c r="AE64" s="8">
        <f t="shared" si="11"/>
        <v>17.09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1.59</v>
      </c>
      <c r="AJ64" s="8">
        <f t="shared" si="16"/>
        <v>0</v>
      </c>
      <c r="AK64" s="8">
        <f t="shared" si="17"/>
        <v>18.68</v>
      </c>
      <c r="AL64" s="8">
        <f t="shared" si="35"/>
        <v>285.82000000000005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146.82</v>
      </c>
      <c r="AQ64" s="8">
        <f t="shared" si="34"/>
        <v>0</v>
      </c>
      <c r="AR64" s="8">
        <f t="shared" si="18"/>
        <v>432.64000000000004</v>
      </c>
      <c r="AW64" s="199">
        <v>17.09</v>
      </c>
      <c r="AX64" s="199">
        <v>0</v>
      </c>
      <c r="AY64" s="199">
        <v>0</v>
      </c>
      <c r="AZ64" s="199">
        <v>0</v>
      </c>
      <c r="BA64" s="199">
        <v>1.59</v>
      </c>
      <c r="BB64" s="199">
        <v>0</v>
      </c>
      <c r="BC64" s="8">
        <f t="shared" si="19"/>
        <v>18.68</v>
      </c>
      <c r="BD64" s="199">
        <v>17.09</v>
      </c>
      <c r="BE64" s="199">
        <v>0</v>
      </c>
      <c r="BF64" s="199">
        <v>0</v>
      </c>
      <c r="BG64" s="199">
        <v>0</v>
      </c>
      <c r="BH64" s="199">
        <v>1.59</v>
      </c>
      <c r="BI64" s="199">
        <v>0</v>
      </c>
      <c r="BJ64" s="8">
        <f t="shared" si="20"/>
        <v>18.68</v>
      </c>
      <c r="BL64" s="8">
        <f t="shared" si="21"/>
        <v>0</v>
      </c>
      <c r="BM64" s="8">
        <f t="shared" si="22"/>
        <v>0</v>
      </c>
      <c r="BN64" s="8">
        <f t="shared" si="23"/>
        <v>18.68</v>
      </c>
      <c r="BO64" s="8">
        <f t="shared" si="24"/>
        <v>18.68</v>
      </c>
      <c r="BP64" s="139">
        <f t="shared" si="25"/>
        <v>-18.68</v>
      </c>
      <c r="BQ64" s="139">
        <f t="shared" si="26"/>
        <v>-18.68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320</v>
      </c>
      <c r="G65" s="16">
        <f>'[3]17'!G67</f>
        <v>420</v>
      </c>
      <c r="H65" s="17">
        <f t="shared" si="27"/>
        <v>1060</v>
      </c>
      <c r="I65" s="15">
        <f>'[3]17'!J67</f>
        <v>320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150</v>
      </c>
      <c r="N65" s="16">
        <f>'[3]17'!O67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17.09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1.59</v>
      </c>
      <c r="AC65" s="8">
        <f t="shared" si="9"/>
        <v>0</v>
      </c>
      <c r="AD65" s="8">
        <f t="shared" si="10"/>
        <v>18.68</v>
      </c>
      <c r="AE65" s="8">
        <f t="shared" si="11"/>
        <v>17.09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1.59</v>
      </c>
      <c r="AJ65" s="8">
        <f t="shared" si="16"/>
        <v>0</v>
      </c>
      <c r="AK65" s="8">
        <f t="shared" si="17"/>
        <v>18.68</v>
      </c>
      <c r="AL65" s="8">
        <f t="shared" si="35"/>
        <v>285.82000000000005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146.82</v>
      </c>
      <c r="AQ65" s="8">
        <f t="shared" si="34"/>
        <v>0</v>
      </c>
      <c r="AR65" s="8">
        <f t="shared" si="18"/>
        <v>432.64000000000004</v>
      </c>
      <c r="AW65" s="199">
        <v>17.09</v>
      </c>
      <c r="AX65" s="199">
        <v>0</v>
      </c>
      <c r="AY65" s="199">
        <v>0</v>
      </c>
      <c r="AZ65" s="199">
        <v>0</v>
      </c>
      <c r="BA65" s="199">
        <v>1.59</v>
      </c>
      <c r="BB65" s="199">
        <v>0</v>
      </c>
      <c r="BC65" s="8">
        <f t="shared" si="19"/>
        <v>18.68</v>
      </c>
      <c r="BD65" s="199">
        <v>17.09</v>
      </c>
      <c r="BE65" s="199">
        <v>0</v>
      </c>
      <c r="BF65" s="199">
        <v>0</v>
      </c>
      <c r="BG65" s="199">
        <v>0</v>
      </c>
      <c r="BH65" s="199">
        <v>1.59</v>
      </c>
      <c r="BI65" s="199">
        <v>0</v>
      </c>
      <c r="BJ65" s="8">
        <f t="shared" si="20"/>
        <v>18.68</v>
      </c>
      <c r="BL65" s="8">
        <f t="shared" si="21"/>
        <v>0</v>
      </c>
      <c r="BM65" s="8">
        <f t="shared" si="22"/>
        <v>0</v>
      </c>
      <c r="BN65" s="8">
        <f t="shared" si="23"/>
        <v>18.68</v>
      </c>
      <c r="BO65" s="8">
        <f t="shared" si="24"/>
        <v>18.68</v>
      </c>
      <c r="BP65" s="139">
        <f t="shared" si="25"/>
        <v>-18.68</v>
      </c>
      <c r="BQ65" s="139">
        <f t="shared" si="26"/>
        <v>-18.68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320</v>
      </c>
      <c r="G66" s="16">
        <f>'[3]17'!G68</f>
        <v>420</v>
      </c>
      <c r="H66" s="17">
        <f t="shared" si="27"/>
        <v>1060</v>
      </c>
      <c r="I66" s="15">
        <f>'[3]17'!J68</f>
        <v>320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150</v>
      </c>
      <c r="N66" s="16">
        <f>'[3]17'!O68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17.09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1.59</v>
      </c>
      <c r="AC66" s="8">
        <f t="shared" si="9"/>
        <v>0</v>
      </c>
      <c r="AD66" s="8">
        <f t="shared" si="10"/>
        <v>18.68</v>
      </c>
      <c r="AE66" s="8">
        <f t="shared" si="11"/>
        <v>17.09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1.59</v>
      </c>
      <c r="AJ66" s="8">
        <f t="shared" si="16"/>
        <v>0</v>
      </c>
      <c r="AK66" s="8">
        <f t="shared" si="17"/>
        <v>18.68</v>
      </c>
      <c r="AL66" s="8">
        <f t="shared" si="35"/>
        <v>285.82000000000005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146.82</v>
      </c>
      <c r="AQ66" s="8">
        <f t="shared" si="34"/>
        <v>0</v>
      </c>
      <c r="AR66" s="8">
        <f t="shared" si="18"/>
        <v>432.64000000000004</v>
      </c>
      <c r="AW66" s="199">
        <v>17.09</v>
      </c>
      <c r="AX66" s="199">
        <v>0</v>
      </c>
      <c r="AY66" s="199">
        <v>0</v>
      </c>
      <c r="AZ66" s="199">
        <v>0</v>
      </c>
      <c r="BA66" s="199">
        <v>1.59</v>
      </c>
      <c r="BB66" s="199">
        <v>0</v>
      </c>
      <c r="BC66" s="8">
        <f t="shared" si="19"/>
        <v>18.68</v>
      </c>
      <c r="BD66" s="199">
        <v>17.09</v>
      </c>
      <c r="BE66" s="199">
        <v>0</v>
      </c>
      <c r="BF66" s="199">
        <v>0</v>
      </c>
      <c r="BG66" s="199">
        <v>0</v>
      </c>
      <c r="BH66" s="199">
        <v>1.59</v>
      </c>
      <c r="BI66" s="199">
        <v>0</v>
      </c>
      <c r="BJ66" s="8">
        <f t="shared" si="20"/>
        <v>18.68</v>
      </c>
      <c r="BL66" s="8">
        <f t="shared" si="21"/>
        <v>0</v>
      </c>
      <c r="BM66" s="8">
        <f t="shared" si="22"/>
        <v>0</v>
      </c>
      <c r="BN66" s="8">
        <f t="shared" si="23"/>
        <v>18.68</v>
      </c>
      <c r="BO66" s="8">
        <f t="shared" si="24"/>
        <v>18.68</v>
      </c>
      <c r="BP66" s="139">
        <f t="shared" si="25"/>
        <v>-18.68</v>
      </c>
      <c r="BQ66" s="139">
        <f t="shared" si="26"/>
        <v>-18.68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320</v>
      </c>
      <c r="G67" s="16">
        <f>'[3]17'!G69</f>
        <v>420</v>
      </c>
      <c r="H67" s="17">
        <f t="shared" si="27"/>
        <v>1060</v>
      </c>
      <c r="I67" s="15">
        <f>'[3]17'!J69</f>
        <v>320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150</v>
      </c>
      <c r="N67" s="16">
        <f>'[3]17'!O69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17.09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11.72</v>
      </c>
      <c r="AC67" s="8">
        <f t="shared" si="9"/>
        <v>0</v>
      </c>
      <c r="AD67" s="8">
        <f t="shared" si="10"/>
        <v>28.810000000000002</v>
      </c>
      <c r="AE67" s="8">
        <f t="shared" si="11"/>
        <v>17.09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11.72</v>
      </c>
      <c r="AJ67" s="8">
        <f t="shared" si="16"/>
        <v>0</v>
      </c>
      <c r="AK67" s="8">
        <f t="shared" si="17"/>
        <v>28.810000000000002</v>
      </c>
      <c r="AL67" s="8">
        <f t="shared" si="35"/>
        <v>285.82000000000005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126.56</v>
      </c>
      <c r="AQ67" s="8">
        <f t="shared" si="34"/>
        <v>0</v>
      </c>
      <c r="AR67" s="8">
        <f t="shared" si="18"/>
        <v>412.38000000000005</v>
      </c>
      <c r="AW67" s="199">
        <v>17.09</v>
      </c>
      <c r="AX67" s="199">
        <v>0</v>
      </c>
      <c r="AY67" s="199">
        <v>0</v>
      </c>
      <c r="AZ67" s="199">
        <v>0</v>
      </c>
      <c r="BA67" s="199">
        <v>11.72</v>
      </c>
      <c r="BB67" s="199">
        <v>0</v>
      </c>
      <c r="BC67" s="8">
        <f t="shared" si="19"/>
        <v>28.810000000000002</v>
      </c>
      <c r="BD67" s="199">
        <v>17.09</v>
      </c>
      <c r="BE67" s="199">
        <v>0</v>
      </c>
      <c r="BF67" s="199">
        <v>0</v>
      </c>
      <c r="BG67" s="199">
        <v>0</v>
      </c>
      <c r="BH67" s="199">
        <v>11.72</v>
      </c>
      <c r="BI67" s="199">
        <v>0</v>
      </c>
      <c r="BJ67" s="8">
        <f t="shared" si="20"/>
        <v>28.810000000000002</v>
      </c>
      <c r="BL67" s="8">
        <f t="shared" si="21"/>
        <v>0</v>
      </c>
      <c r="BM67" s="8">
        <f t="shared" si="22"/>
        <v>0</v>
      </c>
      <c r="BN67" s="8">
        <f t="shared" si="23"/>
        <v>28.810000000000002</v>
      </c>
      <c r="BO67" s="8">
        <f t="shared" si="24"/>
        <v>28.810000000000002</v>
      </c>
      <c r="BP67" s="139">
        <f t="shared" si="25"/>
        <v>-28.810000000000002</v>
      </c>
      <c r="BQ67" s="139">
        <f t="shared" si="26"/>
        <v>-28.810000000000002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320</v>
      </c>
      <c r="G68" s="16">
        <f>'[3]17'!G70</f>
        <v>420</v>
      </c>
      <c r="H68" s="17">
        <f t="shared" si="27"/>
        <v>1060</v>
      </c>
      <c r="I68" s="15">
        <f>'[3]17'!J70</f>
        <v>320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150</v>
      </c>
      <c r="N68" s="16">
        <f>'[3]17'!O70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17.09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11.72</v>
      </c>
      <c r="AC68" s="8">
        <f t="shared" ref="AC68:AC98" si="41">BB68</f>
        <v>0</v>
      </c>
      <c r="AD68" s="8">
        <f t="shared" ref="AD68:AD98" si="42">BC68</f>
        <v>28.810000000000002</v>
      </c>
      <c r="AE68" s="8">
        <f t="shared" ref="AE68:AE98" si="43">BD68</f>
        <v>17.09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11.72</v>
      </c>
      <c r="AJ68" s="8">
        <f t="shared" ref="AJ68:AJ98" si="48">BI68</f>
        <v>0</v>
      </c>
      <c r="AK68" s="8">
        <f t="shared" ref="AK68:AK98" si="49">BJ68</f>
        <v>28.810000000000002</v>
      </c>
      <c r="AL68" s="8">
        <f t="shared" si="35"/>
        <v>285.82000000000005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126.56</v>
      </c>
      <c r="AQ68" s="8">
        <f t="shared" si="34"/>
        <v>0</v>
      </c>
      <c r="AR68" s="8">
        <f t="shared" ref="AR68:AR98" si="50">SUM(AL68:AQ68)</f>
        <v>412.38000000000005</v>
      </c>
      <c r="AW68" s="199">
        <v>17.09</v>
      </c>
      <c r="AX68" s="199">
        <v>0</v>
      </c>
      <c r="AY68" s="199">
        <v>0</v>
      </c>
      <c r="AZ68" s="199">
        <v>0</v>
      </c>
      <c r="BA68" s="199">
        <v>11.72</v>
      </c>
      <c r="BB68" s="199">
        <v>0</v>
      </c>
      <c r="BC68" s="8">
        <f t="shared" ref="BC68:BC98" si="51">SUM(AW68:BB68)</f>
        <v>28.810000000000002</v>
      </c>
      <c r="BD68" s="199">
        <v>17.09</v>
      </c>
      <c r="BE68" s="199">
        <v>0</v>
      </c>
      <c r="BF68" s="199">
        <v>0</v>
      </c>
      <c r="BG68" s="199">
        <v>0</v>
      </c>
      <c r="BH68" s="199">
        <v>11.72</v>
      </c>
      <c r="BI68" s="199">
        <v>0</v>
      </c>
      <c r="BJ68" s="8">
        <f t="shared" ref="BJ68:BJ98" si="52">SUM(BD68:BI68)</f>
        <v>28.810000000000002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28.810000000000002</v>
      </c>
      <c r="BO68" s="8">
        <f t="shared" ref="BO68:BO98" si="56">BJ68</f>
        <v>28.810000000000002</v>
      </c>
      <c r="BP68" s="139">
        <f t="shared" ref="BP68:BP98" si="57">BL68-BN68</f>
        <v>-28.810000000000002</v>
      </c>
      <c r="BQ68" s="139">
        <f t="shared" ref="BQ68:BQ98" si="58">BM68-BO68</f>
        <v>-28.810000000000002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320</v>
      </c>
      <c r="G69" s="16">
        <f>'[3]17'!G71</f>
        <v>420</v>
      </c>
      <c r="H69" s="17">
        <f t="shared" ref="H69:H98" si="59">SUM(B69:G69)</f>
        <v>1060</v>
      </c>
      <c r="I69" s="15">
        <f>'[3]17'!J71</f>
        <v>320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170</v>
      </c>
      <c r="N69" s="16">
        <f>'[3]17'!O71</f>
        <v>0</v>
      </c>
      <c r="O69" s="17">
        <f t="shared" ref="O69:O98" si="60">SUM(I69:N69)</f>
        <v>490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170</v>
      </c>
      <c r="V69" s="16">
        <f t="shared" si="32"/>
        <v>0</v>
      </c>
      <c r="W69" s="17">
        <f t="shared" ref="W69:W98" si="61">SUM(Q69:V69)</f>
        <v>490</v>
      </c>
      <c r="X69" s="8">
        <f t="shared" si="36"/>
        <v>17.09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17.09</v>
      </c>
      <c r="AE69" s="8">
        <f t="shared" si="43"/>
        <v>17.09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17.09</v>
      </c>
      <c r="AL69" s="8">
        <f t="shared" si="35"/>
        <v>285.82000000000005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170</v>
      </c>
      <c r="AQ69" s="8">
        <f t="shared" si="34"/>
        <v>0</v>
      </c>
      <c r="AR69" s="8">
        <f t="shared" si="50"/>
        <v>455.82000000000005</v>
      </c>
      <c r="AW69" s="199">
        <v>17.09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17.09</v>
      </c>
      <c r="BD69" s="199">
        <v>17.09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17.09</v>
      </c>
      <c r="BL69" s="8">
        <f t="shared" si="53"/>
        <v>0</v>
      </c>
      <c r="BM69" s="8">
        <f t="shared" si="54"/>
        <v>0</v>
      </c>
      <c r="BN69" s="8">
        <f t="shared" si="55"/>
        <v>17.09</v>
      </c>
      <c r="BO69" s="8">
        <f t="shared" si="56"/>
        <v>17.09</v>
      </c>
      <c r="BP69" s="139">
        <f t="shared" si="57"/>
        <v>-17.09</v>
      </c>
      <c r="BQ69" s="139">
        <f t="shared" si="58"/>
        <v>-17.09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320</v>
      </c>
      <c r="G70" s="16">
        <f>'[3]17'!G72</f>
        <v>420</v>
      </c>
      <c r="H70" s="17">
        <f t="shared" si="59"/>
        <v>1060</v>
      </c>
      <c r="I70" s="15">
        <f>'[3]17'!J72</f>
        <v>320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205</v>
      </c>
      <c r="N70" s="16">
        <f>'[3]17'!O72</f>
        <v>0</v>
      </c>
      <c r="O70" s="17">
        <f t="shared" si="60"/>
        <v>525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205</v>
      </c>
      <c r="V70" s="16">
        <f t="shared" si="32"/>
        <v>0</v>
      </c>
      <c r="W70" s="17">
        <f t="shared" si="61"/>
        <v>525</v>
      </c>
      <c r="X70" s="8">
        <f t="shared" si="36"/>
        <v>17.09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17.09</v>
      </c>
      <c r="AE70" s="8">
        <f t="shared" si="43"/>
        <v>17.09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17.09</v>
      </c>
      <c r="AL70" s="8">
        <f t="shared" si="35"/>
        <v>285.82000000000005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205</v>
      </c>
      <c r="AQ70" s="8">
        <f t="shared" si="34"/>
        <v>0</v>
      </c>
      <c r="AR70" s="8">
        <f t="shared" si="50"/>
        <v>490.82000000000005</v>
      </c>
      <c r="AW70" s="199">
        <v>17.09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17.09</v>
      </c>
      <c r="BD70" s="199">
        <v>17.09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17.09</v>
      </c>
      <c r="BL70" s="8">
        <f t="shared" si="53"/>
        <v>0</v>
      </c>
      <c r="BM70" s="8">
        <f t="shared" si="54"/>
        <v>0</v>
      </c>
      <c r="BN70" s="8">
        <f t="shared" si="55"/>
        <v>17.09</v>
      </c>
      <c r="BO70" s="8">
        <f t="shared" si="56"/>
        <v>17.09</v>
      </c>
      <c r="BP70" s="139">
        <f t="shared" si="57"/>
        <v>-17.09</v>
      </c>
      <c r="BQ70" s="139">
        <f t="shared" si="58"/>
        <v>-17.09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320</v>
      </c>
      <c r="G71" s="16">
        <f>'[3]17'!G73</f>
        <v>420</v>
      </c>
      <c r="H71" s="17">
        <f t="shared" si="59"/>
        <v>1060</v>
      </c>
      <c r="I71" s="15">
        <f>'[3]17'!J73</f>
        <v>320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270</v>
      </c>
      <c r="N71" s="16">
        <f>'[3]17'!O73</f>
        <v>0</v>
      </c>
      <c r="O71" s="17">
        <f t="shared" si="60"/>
        <v>590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270</v>
      </c>
      <c r="V71" s="16">
        <f t="shared" si="32"/>
        <v>0</v>
      </c>
      <c r="W71" s="17">
        <f t="shared" si="61"/>
        <v>590</v>
      </c>
      <c r="X71" s="8">
        <f t="shared" si="36"/>
        <v>17.09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17.09</v>
      </c>
      <c r="AE71" s="8">
        <f t="shared" si="43"/>
        <v>17.09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17.09</v>
      </c>
      <c r="AL71" s="8">
        <f t="shared" si="35"/>
        <v>285.82000000000005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270</v>
      </c>
      <c r="AQ71" s="8">
        <f t="shared" si="34"/>
        <v>0</v>
      </c>
      <c r="AR71" s="8">
        <f t="shared" si="50"/>
        <v>555.82000000000005</v>
      </c>
      <c r="AW71" s="199">
        <v>17.09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17.09</v>
      </c>
      <c r="BD71" s="199">
        <v>17.09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17.09</v>
      </c>
      <c r="BL71" s="8">
        <f t="shared" si="53"/>
        <v>0</v>
      </c>
      <c r="BM71" s="8">
        <f t="shared" si="54"/>
        <v>0</v>
      </c>
      <c r="BN71" s="8">
        <f t="shared" si="55"/>
        <v>17.09</v>
      </c>
      <c r="BO71" s="8">
        <f t="shared" si="56"/>
        <v>17.09</v>
      </c>
      <c r="BP71" s="139">
        <f t="shared" si="57"/>
        <v>-17.09</v>
      </c>
      <c r="BQ71" s="139">
        <f t="shared" si="58"/>
        <v>-17.09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320</v>
      </c>
      <c r="G72" s="16">
        <f>'[3]17'!G74</f>
        <v>420</v>
      </c>
      <c r="H72" s="17">
        <f t="shared" si="59"/>
        <v>1060</v>
      </c>
      <c r="I72" s="15">
        <f>'[3]17'!J74</f>
        <v>320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255</v>
      </c>
      <c r="N72" s="16">
        <f>'[3]17'!O74</f>
        <v>0</v>
      </c>
      <c r="O72" s="17">
        <f t="shared" si="60"/>
        <v>575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255</v>
      </c>
      <c r="V72" s="16">
        <f t="shared" si="32"/>
        <v>0</v>
      </c>
      <c r="W72" s="17">
        <f t="shared" si="61"/>
        <v>575</v>
      </c>
      <c r="X72" s="8">
        <f t="shared" si="36"/>
        <v>17.09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17.09</v>
      </c>
      <c r="AE72" s="8">
        <f t="shared" si="43"/>
        <v>17.09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17.09</v>
      </c>
      <c r="AL72" s="8">
        <f t="shared" si="35"/>
        <v>285.82000000000005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255</v>
      </c>
      <c r="AQ72" s="8">
        <f t="shared" si="34"/>
        <v>0</v>
      </c>
      <c r="AR72" s="8">
        <f t="shared" si="50"/>
        <v>540.82000000000005</v>
      </c>
      <c r="AW72" s="199">
        <v>17.09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17.09</v>
      </c>
      <c r="BD72" s="199">
        <v>17.09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17.09</v>
      </c>
      <c r="BL72" s="8">
        <f t="shared" si="53"/>
        <v>0</v>
      </c>
      <c r="BM72" s="8">
        <f t="shared" si="54"/>
        <v>0</v>
      </c>
      <c r="BN72" s="8">
        <f t="shared" si="55"/>
        <v>17.09</v>
      </c>
      <c r="BO72" s="8">
        <f t="shared" si="56"/>
        <v>17.09</v>
      </c>
      <c r="BP72" s="139">
        <f t="shared" si="57"/>
        <v>-17.09</v>
      </c>
      <c r="BQ72" s="139">
        <f t="shared" si="58"/>
        <v>-17.09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320</v>
      </c>
      <c r="G73" s="16">
        <f>'[3]17'!G75</f>
        <v>420</v>
      </c>
      <c r="H73" s="17">
        <f t="shared" si="59"/>
        <v>1060</v>
      </c>
      <c r="I73" s="15">
        <f>'[3]17'!J75</f>
        <v>320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235</v>
      </c>
      <c r="N73" s="16">
        <f>'[3]17'!O75</f>
        <v>0</v>
      </c>
      <c r="O73" s="17">
        <f t="shared" si="60"/>
        <v>555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235</v>
      </c>
      <c r="V73" s="16">
        <f t="shared" si="32"/>
        <v>0</v>
      </c>
      <c r="W73" s="17">
        <f t="shared" si="61"/>
        <v>555</v>
      </c>
      <c r="X73" s="8">
        <f t="shared" si="36"/>
        <v>2.1800000000000002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2.1800000000000002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285.82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235</v>
      </c>
      <c r="AQ73" s="8">
        <f t="shared" si="34"/>
        <v>0</v>
      </c>
      <c r="AR73" s="8">
        <f t="shared" si="50"/>
        <v>520.81999999999994</v>
      </c>
      <c r="AW73" s="199">
        <v>2.1800000000000002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2.1800000000000002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0</v>
      </c>
      <c r="BM73" s="8">
        <f t="shared" si="54"/>
        <v>0</v>
      </c>
      <c r="BN73" s="8">
        <f t="shared" si="55"/>
        <v>2.1800000000000002</v>
      </c>
      <c r="BO73" s="8">
        <f t="shared" si="56"/>
        <v>32</v>
      </c>
      <c r="BP73" s="139">
        <f t="shared" si="57"/>
        <v>-2.1800000000000002</v>
      </c>
      <c r="BQ73" s="139">
        <f t="shared" si="58"/>
        <v>-32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320</v>
      </c>
      <c r="G74" s="16">
        <f>'[3]17'!G76</f>
        <v>420</v>
      </c>
      <c r="H74" s="17">
        <f t="shared" si="59"/>
        <v>1060</v>
      </c>
      <c r="I74" s="15">
        <f>'[3]17'!J76</f>
        <v>320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205</v>
      </c>
      <c r="N74" s="16">
        <f>'[3]17'!O76</f>
        <v>0</v>
      </c>
      <c r="O74" s="17">
        <f t="shared" si="60"/>
        <v>525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205</v>
      </c>
      <c r="V74" s="16">
        <f t="shared" si="32"/>
        <v>0</v>
      </c>
      <c r="W74" s="17">
        <f t="shared" si="61"/>
        <v>525</v>
      </c>
      <c r="X74" s="8">
        <f t="shared" si="36"/>
        <v>2.1800000000000002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2.1800000000000002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285.82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205</v>
      </c>
      <c r="AQ74" s="8">
        <f t="shared" si="34"/>
        <v>0</v>
      </c>
      <c r="AR74" s="8">
        <f t="shared" si="50"/>
        <v>490.82</v>
      </c>
      <c r="AW74" s="199">
        <v>2.1800000000000002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2.1800000000000002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0</v>
      </c>
      <c r="BM74" s="8">
        <f t="shared" si="54"/>
        <v>0</v>
      </c>
      <c r="BN74" s="8">
        <f t="shared" si="55"/>
        <v>2.1800000000000002</v>
      </c>
      <c r="BO74" s="8">
        <f t="shared" si="56"/>
        <v>32</v>
      </c>
      <c r="BP74" s="139">
        <f t="shared" si="57"/>
        <v>-2.1800000000000002</v>
      </c>
      <c r="BQ74" s="139">
        <f t="shared" si="58"/>
        <v>-32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320</v>
      </c>
      <c r="G75" s="16">
        <f>'[3]17'!G77</f>
        <v>420</v>
      </c>
      <c r="H75" s="17">
        <f t="shared" si="59"/>
        <v>1060</v>
      </c>
      <c r="I75" s="15">
        <f>'[3]17'!J77</f>
        <v>320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150</v>
      </c>
      <c r="N75" s="16">
        <f>'[3]17'!O77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2.1800000000000002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11.09</v>
      </c>
      <c r="AC75" s="8">
        <f t="shared" si="41"/>
        <v>0</v>
      </c>
      <c r="AD75" s="8">
        <f t="shared" si="42"/>
        <v>13.27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11.09</v>
      </c>
      <c r="AJ75" s="8">
        <f t="shared" si="48"/>
        <v>0</v>
      </c>
      <c r="AK75" s="8">
        <f t="shared" si="49"/>
        <v>43.09</v>
      </c>
      <c r="AL75" s="8">
        <f t="shared" si="35"/>
        <v>285.82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127.82</v>
      </c>
      <c r="AQ75" s="8">
        <f t="shared" si="34"/>
        <v>0</v>
      </c>
      <c r="AR75" s="8">
        <f t="shared" si="50"/>
        <v>413.64</v>
      </c>
      <c r="AW75" s="199">
        <v>2.1800000000000002</v>
      </c>
      <c r="AX75" s="199">
        <v>0</v>
      </c>
      <c r="AY75" s="199">
        <v>0</v>
      </c>
      <c r="AZ75" s="199">
        <v>0</v>
      </c>
      <c r="BA75" s="199">
        <v>11.09</v>
      </c>
      <c r="BB75" s="199">
        <v>0</v>
      </c>
      <c r="BC75" s="8">
        <f t="shared" si="51"/>
        <v>13.27</v>
      </c>
      <c r="BD75" s="199">
        <v>32</v>
      </c>
      <c r="BE75" s="199">
        <v>0</v>
      </c>
      <c r="BF75" s="199">
        <v>0</v>
      </c>
      <c r="BG75" s="199">
        <v>0</v>
      </c>
      <c r="BH75" s="199">
        <v>11.09</v>
      </c>
      <c r="BI75" s="199">
        <v>0</v>
      </c>
      <c r="BJ75" s="8">
        <f t="shared" si="52"/>
        <v>43.09</v>
      </c>
      <c r="BL75" s="8">
        <f t="shared" si="53"/>
        <v>0</v>
      </c>
      <c r="BM75" s="8">
        <f t="shared" si="54"/>
        <v>0</v>
      </c>
      <c r="BN75" s="8">
        <f t="shared" si="55"/>
        <v>13.27</v>
      </c>
      <c r="BO75" s="8">
        <f t="shared" si="56"/>
        <v>43.09</v>
      </c>
      <c r="BP75" s="139">
        <f t="shared" si="57"/>
        <v>-13.27</v>
      </c>
      <c r="BQ75" s="139">
        <f t="shared" si="58"/>
        <v>-43.09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320</v>
      </c>
      <c r="G76" s="16">
        <f>'[3]17'!G78</f>
        <v>420</v>
      </c>
      <c r="H76" s="17">
        <f t="shared" si="59"/>
        <v>1060</v>
      </c>
      <c r="I76" s="15">
        <f>'[3]17'!J78</f>
        <v>320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150</v>
      </c>
      <c r="N76" s="16">
        <f>'[3]17'!O78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2.1800000000000002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11.09</v>
      </c>
      <c r="AC76" s="8">
        <f t="shared" si="41"/>
        <v>0</v>
      </c>
      <c r="AD76" s="8">
        <f t="shared" si="42"/>
        <v>13.27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11.09</v>
      </c>
      <c r="AJ76" s="8">
        <f t="shared" si="48"/>
        <v>0</v>
      </c>
      <c r="AK76" s="8">
        <f t="shared" si="49"/>
        <v>43.09</v>
      </c>
      <c r="AL76" s="8">
        <f t="shared" si="35"/>
        <v>285.82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127.82</v>
      </c>
      <c r="AQ76" s="8">
        <f t="shared" si="34"/>
        <v>0</v>
      </c>
      <c r="AR76" s="8">
        <f t="shared" si="50"/>
        <v>413.64</v>
      </c>
      <c r="AW76" s="199">
        <v>2.1800000000000002</v>
      </c>
      <c r="AX76" s="199">
        <v>0</v>
      </c>
      <c r="AY76" s="199">
        <v>0</v>
      </c>
      <c r="AZ76" s="199">
        <v>0</v>
      </c>
      <c r="BA76" s="199">
        <v>11.09</v>
      </c>
      <c r="BB76" s="199">
        <v>0</v>
      </c>
      <c r="BC76" s="8">
        <f t="shared" si="51"/>
        <v>13.27</v>
      </c>
      <c r="BD76" s="199">
        <v>32</v>
      </c>
      <c r="BE76" s="199">
        <v>0</v>
      </c>
      <c r="BF76" s="199">
        <v>0</v>
      </c>
      <c r="BG76" s="199">
        <v>0</v>
      </c>
      <c r="BH76" s="199">
        <v>11.09</v>
      </c>
      <c r="BI76" s="199">
        <v>0</v>
      </c>
      <c r="BJ76" s="8">
        <f t="shared" si="52"/>
        <v>43.09</v>
      </c>
      <c r="BL76" s="8">
        <f t="shared" si="53"/>
        <v>0</v>
      </c>
      <c r="BM76" s="8">
        <f t="shared" si="54"/>
        <v>0</v>
      </c>
      <c r="BN76" s="8">
        <f t="shared" si="55"/>
        <v>13.27</v>
      </c>
      <c r="BO76" s="8">
        <f t="shared" si="56"/>
        <v>43.09</v>
      </c>
      <c r="BP76" s="139">
        <f t="shared" si="57"/>
        <v>-13.27</v>
      </c>
      <c r="BQ76" s="139">
        <f t="shared" si="58"/>
        <v>-43.09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320</v>
      </c>
      <c r="G77" s="16">
        <f>'[3]17'!G79</f>
        <v>420</v>
      </c>
      <c r="H77" s="17">
        <f t="shared" si="59"/>
        <v>1060</v>
      </c>
      <c r="I77" s="15">
        <f>'[3]17'!J79</f>
        <v>320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150</v>
      </c>
      <c r="N77" s="16">
        <f>'[3]17'!O79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6.37</v>
      </c>
      <c r="AC77" s="8">
        <f t="shared" si="41"/>
        <v>0</v>
      </c>
      <c r="AD77" s="8">
        <f t="shared" si="42"/>
        <v>38.369999999999997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6.37</v>
      </c>
      <c r="AJ77" s="8">
        <f t="shared" si="48"/>
        <v>0</v>
      </c>
      <c r="AK77" s="8">
        <f t="shared" si="49"/>
        <v>38.369999999999997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137.26</v>
      </c>
      <c r="AQ77" s="8">
        <f t="shared" si="34"/>
        <v>0</v>
      </c>
      <c r="AR77" s="8">
        <f t="shared" si="50"/>
        <v>393.26</v>
      </c>
      <c r="AW77" s="199">
        <v>32</v>
      </c>
      <c r="AX77" s="199">
        <v>0</v>
      </c>
      <c r="AY77" s="199">
        <v>0</v>
      </c>
      <c r="AZ77" s="199">
        <v>0</v>
      </c>
      <c r="BA77" s="199">
        <v>6.37</v>
      </c>
      <c r="BB77" s="199">
        <v>0</v>
      </c>
      <c r="BC77" s="8">
        <f t="shared" si="51"/>
        <v>38.369999999999997</v>
      </c>
      <c r="BD77" s="199">
        <v>32</v>
      </c>
      <c r="BE77" s="199">
        <v>0</v>
      </c>
      <c r="BF77" s="199">
        <v>0</v>
      </c>
      <c r="BG77" s="199">
        <v>0</v>
      </c>
      <c r="BH77" s="199">
        <v>6.37</v>
      </c>
      <c r="BI77" s="199">
        <v>0</v>
      </c>
      <c r="BJ77" s="8">
        <f t="shared" si="52"/>
        <v>38.369999999999997</v>
      </c>
      <c r="BL77" s="8">
        <f t="shared" si="53"/>
        <v>0</v>
      </c>
      <c r="BM77" s="8">
        <f t="shared" si="54"/>
        <v>0</v>
      </c>
      <c r="BN77" s="8">
        <f t="shared" si="55"/>
        <v>38.369999999999997</v>
      </c>
      <c r="BO77" s="8">
        <f t="shared" si="56"/>
        <v>38.369999999999997</v>
      </c>
      <c r="BP77" s="139">
        <f t="shared" si="57"/>
        <v>-38.369999999999997</v>
      </c>
      <c r="BQ77" s="139">
        <f t="shared" si="58"/>
        <v>-38.369999999999997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320</v>
      </c>
      <c r="G78" s="16">
        <f>'[3]17'!G80</f>
        <v>420</v>
      </c>
      <c r="H78" s="17">
        <f t="shared" si="59"/>
        <v>1060</v>
      </c>
      <c r="I78" s="15">
        <f>'[3]17'!J80</f>
        <v>320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150</v>
      </c>
      <c r="N78" s="16">
        <f>'[3]17'!O80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6.37</v>
      </c>
      <c r="AC78" s="8">
        <f t="shared" si="41"/>
        <v>0</v>
      </c>
      <c r="AD78" s="8">
        <f t="shared" si="42"/>
        <v>38.369999999999997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6.37</v>
      </c>
      <c r="AJ78" s="8">
        <f t="shared" si="48"/>
        <v>0</v>
      </c>
      <c r="AK78" s="8">
        <f t="shared" si="49"/>
        <v>38.369999999999997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137.26</v>
      </c>
      <c r="AQ78" s="8">
        <f t="shared" si="34"/>
        <v>0</v>
      </c>
      <c r="AR78" s="8">
        <f t="shared" si="50"/>
        <v>393.26</v>
      </c>
      <c r="AW78" s="199">
        <v>32</v>
      </c>
      <c r="AX78" s="199">
        <v>0</v>
      </c>
      <c r="AY78" s="199">
        <v>0</v>
      </c>
      <c r="AZ78" s="199">
        <v>0</v>
      </c>
      <c r="BA78" s="199">
        <v>6.37</v>
      </c>
      <c r="BB78" s="199">
        <v>0</v>
      </c>
      <c r="BC78" s="8">
        <f t="shared" si="51"/>
        <v>38.369999999999997</v>
      </c>
      <c r="BD78" s="199">
        <v>32</v>
      </c>
      <c r="BE78" s="199">
        <v>0</v>
      </c>
      <c r="BF78" s="199">
        <v>0</v>
      </c>
      <c r="BG78" s="199">
        <v>0</v>
      </c>
      <c r="BH78" s="199">
        <v>6.37</v>
      </c>
      <c r="BI78" s="199">
        <v>0</v>
      </c>
      <c r="BJ78" s="8">
        <f t="shared" si="52"/>
        <v>38.369999999999997</v>
      </c>
      <c r="BL78" s="8">
        <f t="shared" si="53"/>
        <v>0</v>
      </c>
      <c r="BM78" s="8">
        <f t="shared" si="54"/>
        <v>0</v>
      </c>
      <c r="BN78" s="8">
        <f t="shared" si="55"/>
        <v>38.369999999999997</v>
      </c>
      <c r="BO78" s="8">
        <f t="shared" si="56"/>
        <v>38.369999999999997</v>
      </c>
      <c r="BP78" s="139">
        <f t="shared" si="57"/>
        <v>-38.369999999999997</v>
      </c>
      <c r="BQ78" s="139">
        <f t="shared" si="58"/>
        <v>-38.369999999999997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320</v>
      </c>
      <c r="G79" s="16">
        <f>'[3]17'!G81</f>
        <v>420</v>
      </c>
      <c r="H79" s="17">
        <f t="shared" si="59"/>
        <v>1060</v>
      </c>
      <c r="I79" s="15">
        <f>'[3]17'!J81</f>
        <v>320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150</v>
      </c>
      <c r="N79" s="16">
        <f>'[3]17'!O81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406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0</v>
      </c>
      <c r="BM79" s="8">
        <f t="shared" si="54"/>
        <v>0</v>
      </c>
      <c r="BN79" s="8">
        <f t="shared" si="55"/>
        <v>32</v>
      </c>
      <c r="BO79" s="8">
        <f t="shared" si="56"/>
        <v>32</v>
      </c>
      <c r="BP79" s="139">
        <f t="shared" si="57"/>
        <v>-32</v>
      </c>
      <c r="BQ79" s="139">
        <f t="shared" si="58"/>
        <v>-32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320</v>
      </c>
      <c r="G80" s="16">
        <f>'[3]17'!G82</f>
        <v>420</v>
      </c>
      <c r="H80" s="17">
        <f t="shared" si="59"/>
        <v>1060</v>
      </c>
      <c r="I80" s="15">
        <f>'[3]17'!J82</f>
        <v>320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150</v>
      </c>
      <c r="N80" s="16">
        <f>'[3]17'!O82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406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0</v>
      </c>
      <c r="BM80" s="8">
        <f t="shared" si="54"/>
        <v>0</v>
      </c>
      <c r="BN80" s="8">
        <f t="shared" si="55"/>
        <v>32</v>
      </c>
      <c r="BO80" s="8">
        <f t="shared" si="56"/>
        <v>32</v>
      </c>
      <c r="BP80" s="139">
        <f t="shared" si="57"/>
        <v>-32</v>
      </c>
      <c r="BQ80" s="139">
        <f t="shared" si="58"/>
        <v>-32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320</v>
      </c>
      <c r="G81" s="16">
        <f>'[3]17'!G83</f>
        <v>420</v>
      </c>
      <c r="H81" s="17">
        <f t="shared" si="59"/>
        <v>1060</v>
      </c>
      <c r="I81" s="15">
        <f>'[3]17'!J83</f>
        <v>320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150</v>
      </c>
      <c r="N81" s="16">
        <f>'[3]17'!O83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0</v>
      </c>
      <c r="BM81" s="8">
        <f t="shared" si="54"/>
        <v>0</v>
      </c>
      <c r="BN81" s="8">
        <f t="shared" si="55"/>
        <v>32</v>
      </c>
      <c r="BO81" s="8">
        <f t="shared" si="56"/>
        <v>32</v>
      </c>
      <c r="BP81" s="139">
        <f t="shared" si="57"/>
        <v>-32</v>
      </c>
      <c r="BQ81" s="139">
        <f t="shared" si="58"/>
        <v>-32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320</v>
      </c>
      <c r="G82" s="16">
        <f>'[3]17'!G84</f>
        <v>420</v>
      </c>
      <c r="H82" s="17">
        <f t="shared" si="59"/>
        <v>1060</v>
      </c>
      <c r="I82" s="15">
        <f>'[3]17'!J84</f>
        <v>320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150</v>
      </c>
      <c r="N82" s="16">
        <f>'[3]17'!O84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406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0</v>
      </c>
      <c r="BM82" s="8">
        <f t="shared" si="54"/>
        <v>0</v>
      </c>
      <c r="BN82" s="8">
        <f t="shared" si="55"/>
        <v>32</v>
      </c>
      <c r="BO82" s="8">
        <f t="shared" si="56"/>
        <v>32</v>
      </c>
      <c r="BP82" s="139">
        <f t="shared" si="57"/>
        <v>-32</v>
      </c>
      <c r="BQ82" s="139">
        <f t="shared" si="58"/>
        <v>-32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320</v>
      </c>
      <c r="G83" s="16">
        <f>'[3]17'!G85</f>
        <v>420</v>
      </c>
      <c r="H83" s="17">
        <f t="shared" si="59"/>
        <v>1060</v>
      </c>
      <c r="I83" s="15">
        <f>'[3]17'!J85</f>
        <v>320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234.51</v>
      </c>
      <c r="N83" s="16">
        <f>'[3]17'!O85</f>
        <v>0</v>
      </c>
      <c r="O83" s="17">
        <f t="shared" si="60"/>
        <v>554.51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234.51</v>
      </c>
      <c r="V83" s="16">
        <f t="shared" si="32"/>
        <v>0</v>
      </c>
      <c r="W83" s="17">
        <f t="shared" si="61"/>
        <v>554.51</v>
      </c>
      <c r="X83" s="8">
        <f t="shared" si="36"/>
        <v>2.1800000000000002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2.1800000000000002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285.82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234.51</v>
      </c>
      <c r="AQ83" s="8">
        <f t="shared" si="34"/>
        <v>0</v>
      </c>
      <c r="AR83" s="8">
        <f t="shared" si="50"/>
        <v>520.32999999999993</v>
      </c>
      <c r="AW83" s="199">
        <v>2.1800000000000002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2.1800000000000002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0</v>
      </c>
      <c r="BM83" s="8">
        <f t="shared" si="54"/>
        <v>0</v>
      </c>
      <c r="BN83" s="8">
        <f t="shared" si="55"/>
        <v>2.1800000000000002</v>
      </c>
      <c r="BO83" s="8">
        <f t="shared" si="56"/>
        <v>32</v>
      </c>
      <c r="BP83" s="139">
        <f t="shared" si="57"/>
        <v>-2.1800000000000002</v>
      </c>
      <c r="BQ83" s="139">
        <f t="shared" si="58"/>
        <v>-32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320</v>
      </c>
      <c r="G84" s="16">
        <f>'[3]17'!G86</f>
        <v>420</v>
      </c>
      <c r="H84" s="17">
        <f t="shared" si="59"/>
        <v>1060</v>
      </c>
      <c r="I84" s="15">
        <f>'[3]17'!J86</f>
        <v>320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234.51</v>
      </c>
      <c r="N84" s="16">
        <f>'[3]17'!O86</f>
        <v>0</v>
      </c>
      <c r="O84" s="17">
        <f t="shared" si="60"/>
        <v>554.51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234.51</v>
      </c>
      <c r="V84" s="16">
        <f t="shared" si="32"/>
        <v>0</v>
      </c>
      <c r="W84" s="17">
        <f t="shared" si="61"/>
        <v>554.51</v>
      </c>
      <c r="X84" s="8">
        <f t="shared" si="36"/>
        <v>2.1800000000000002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2.1800000000000002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285.82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234.51</v>
      </c>
      <c r="AQ84" s="8">
        <f t="shared" si="34"/>
        <v>0</v>
      </c>
      <c r="AR84" s="8">
        <f t="shared" si="50"/>
        <v>520.32999999999993</v>
      </c>
      <c r="AW84" s="199">
        <v>2.1800000000000002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2.1800000000000002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2.1800000000000002</v>
      </c>
      <c r="BO84" s="8">
        <f t="shared" si="56"/>
        <v>32</v>
      </c>
      <c r="BP84" s="139">
        <f t="shared" si="57"/>
        <v>-2.1800000000000002</v>
      </c>
      <c r="BQ84" s="139">
        <f t="shared" si="58"/>
        <v>-32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320</v>
      </c>
      <c r="G85" s="16">
        <f>'[3]17'!G87</f>
        <v>420</v>
      </c>
      <c r="H85" s="17">
        <f t="shared" si="59"/>
        <v>1060</v>
      </c>
      <c r="I85" s="15">
        <f>'[3]17'!J87</f>
        <v>320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234.51</v>
      </c>
      <c r="N85" s="16">
        <f>'[3]17'!O87</f>
        <v>0</v>
      </c>
      <c r="O85" s="17">
        <f t="shared" si="60"/>
        <v>554.51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234.51</v>
      </c>
      <c r="V85" s="16">
        <f t="shared" si="32"/>
        <v>0</v>
      </c>
      <c r="W85" s="17">
        <f t="shared" si="61"/>
        <v>554.51</v>
      </c>
      <c r="X85" s="8">
        <f t="shared" si="36"/>
        <v>2.1800000000000002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2.1800000000000002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285.82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234.51</v>
      </c>
      <c r="AQ85" s="8">
        <f t="shared" si="34"/>
        <v>0</v>
      </c>
      <c r="AR85" s="8">
        <f t="shared" si="50"/>
        <v>520.32999999999993</v>
      </c>
      <c r="AW85" s="199">
        <v>2.1800000000000002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2.1800000000000002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2.1800000000000002</v>
      </c>
      <c r="BO85" s="8">
        <f t="shared" si="56"/>
        <v>32</v>
      </c>
      <c r="BP85" s="139">
        <f t="shared" si="57"/>
        <v>-2.1800000000000002</v>
      </c>
      <c r="BQ85" s="139">
        <f t="shared" si="58"/>
        <v>-32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320</v>
      </c>
      <c r="G86" s="16">
        <f>'[3]17'!G88</f>
        <v>420</v>
      </c>
      <c r="H86" s="17">
        <f t="shared" si="59"/>
        <v>1060</v>
      </c>
      <c r="I86" s="15">
        <f>'[3]17'!J88</f>
        <v>320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234.51</v>
      </c>
      <c r="N86" s="16">
        <f>'[3]17'!O88</f>
        <v>0</v>
      </c>
      <c r="O86" s="17">
        <f t="shared" si="60"/>
        <v>554.51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234.51</v>
      </c>
      <c r="V86" s="16">
        <f t="shared" si="32"/>
        <v>0</v>
      </c>
      <c r="W86" s="17">
        <f t="shared" si="61"/>
        <v>554.51</v>
      </c>
      <c r="X86" s="8">
        <f t="shared" si="36"/>
        <v>2.1800000000000002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2.1800000000000002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285.82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234.51</v>
      </c>
      <c r="AQ86" s="8">
        <f t="shared" si="34"/>
        <v>0</v>
      </c>
      <c r="AR86" s="8">
        <f t="shared" si="50"/>
        <v>520.32999999999993</v>
      </c>
      <c r="AW86" s="199">
        <v>2.1800000000000002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2.1800000000000002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2.1800000000000002</v>
      </c>
      <c r="BO86" s="8">
        <f t="shared" si="56"/>
        <v>32</v>
      </c>
      <c r="BP86" s="139">
        <f t="shared" si="57"/>
        <v>-2.1800000000000002</v>
      </c>
      <c r="BQ86" s="139">
        <f t="shared" si="58"/>
        <v>-32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320</v>
      </c>
      <c r="G87" s="16">
        <f>'[3]17'!G89</f>
        <v>420</v>
      </c>
      <c r="H87" s="17">
        <f t="shared" si="59"/>
        <v>1060</v>
      </c>
      <c r="I87" s="15">
        <f>'[3]17'!J89</f>
        <v>320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234.51</v>
      </c>
      <c r="N87" s="16">
        <f>'[3]17'!O89</f>
        <v>0</v>
      </c>
      <c r="O87" s="17">
        <f t="shared" si="60"/>
        <v>554.51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234.51</v>
      </c>
      <c r="V87" s="16">
        <f t="shared" si="32"/>
        <v>0</v>
      </c>
      <c r="W87" s="17">
        <f t="shared" si="61"/>
        <v>554.51</v>
      </c>
      <c r="X87" s="8">
        <f t="shared" si="36"/>
        <v>2.1800000000000002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2.1800000000000002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285.82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234.51</v>
      </c>
      <c r="AQ87" s="8">
        <f t="shared" si="34"/>
        <v>0</v>
      </c>
      <c r="AR87" s="8">
        <f t="shared" si="50"/>
        <v>520.32999999999993</v>
      </c>
      <c r="AW87" s="199">
        <v>2.1800000000000002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2.1800000000000002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0</v>
      </c>
      <c r="BM87" s="8">
        <f t="shared" si="54"/>
        <v>0</v>
      </c>
      <c r="BN87" s="8">
        <f t="shared" si="55"/>
        <v>2.1800000000000002</v>
      </c>
      <c r="BO87" s="8">
        <f t="shared" si="56"/>
        <v>32</v>
      </c>
      <c r="BP87" s="139">
        <f t="shared" si="57"/>
        <v>-2.1800000000000002</v>
      </c>
      <c r="BQ87" s="139">
        <f t="shared" si="58"/>
        <v>-32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320</v>
      </c>
      <c r="G88" s="16">
        <f>'[3]17'!G90</f>
        <v>420</v>
      </c>
      <c r="H88" s="17">
        <f t="shared" si="59"/>
        <v>1060</v>
      </c>
      <c r="I88" s="15">
        <f>'[3]17'!J90</f>
        <v>320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234.51</v>
      </c>
      <c r="N88" s="16">
        <f>'[3]17'!O90</f>
        <v>0</v>
      </c>
      <c r="O88" s="17">
        <f t="shared" si="60"/>
        <v>554.51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234.51</v>
      </c>
      <c r="V88" s="16">
        <f t="shared" si="32"/>
        <v>0</v>
      </c>
      <c r="W88" s="17">
        <f t="shared" si="61"/>
        <v>554.51</v>
      </c>
      <c r="X88" s="8">
        <f t="shared" si="36"/>
        <v>2.1800000000000002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2.1800000000000002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285.82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234.51</v>
      </c>
      <c r="AQ88" s="8">
        <f t="shared" si="34"/>
        <v>0</v>
      </c>
      <c r="AR88" s="8">
        <f t="shared" si="50"/>
        <v>520.32999999999993</v>
      </c>
      <c r="AW88" s="199">
        <v>2.1800000000000002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2.1800000000000002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2.1800000000000002</v>
      </c>
      <c r="BO88" s="8">
        <f t="shared" si="56"/>
        <v>32</v>
      </c>
      <c r="BP88" s="139">
        <f t="shared" si="57"/>
        <v>-2.1800000000000002</v>
      </c>
      <c r="BQ88" s="139">
        <f t="shared" si="58"/>
        <v>-32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320</v>
      </c>
      <c r="G89" s="16">
        <f>'[3]17'!G91</f>
        <v>420</v>
      </c>
      <c r="H89" s="17">
        <f t="shared" si="59"/>
        <v>1060</v>
      </c>
      <c r="I89" s="15">
        <f>'[3]17'!J91</f>
        <v>320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190</v>
      </c>
      <c r="N89" s="16">
        <f>'[3]17'!O91</f>
        <v>0</v>
      </c>
      <c r="O89" s="17">
        <f t="shared" si="60"/>
        <v>510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190</v>
      </c>
      <c r="V89" s="16">
        <f t="shared" si="32"/>
        <v>0</v>
      </c>
      <c r="W89" s="17">
        <f t="shared" si="61"/>
        <v>510</v>
      </c>
      <c r="X89" s="8">
        <f t="shared" si="36"/>
        <v>2.1800000000000002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2.1800000000000002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285.82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190</v>
      </c>
      <c r="AQ89" s="8">
        <f t="shared" si="34"/>
        <v>0</v>
      </c>
      <c r="AR89" s="8">
        <f t="shared" si="50"/>
        <v>475.82</v>
      </c>
      <c r="AW89" s="199">
        <v>2.1800000000000002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2.1800000000000002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2.1800000000000002</v>
      </c>
      <c r="BO89" s="8">
        <f t="shared" si="56"/>
        <v>32</v>
      </c>
      <c r="BP89" s="139">
        <f t="shared" si="57"/>
        <v>-2.1800000000000002</v>
      </c>
      <c r="BQ89" s="139">
        <f t="shared" si="58"/>
        <v>-32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320</v>
      </c>
      <c r="G90" s="16">
        <f>'[3]17'!G92</f>
        <v>420</v>
      </c>
      <c r="H90" s="17">
        <f t="shared" si="59"/>
        <v>1060</v>
      </c>
      <c r="I90" s="15">
        <f>'[3]17'!J92</f>
        <v>320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190</v>
      </c>
      <c r="N90" s="16">
        <f>'[3]17'!O92</f>
        <v>0</v>
      </c>
      <c r="O90" s="17">
        <f t="shared" si="60"/>
        <v>510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190</v>
      </c>
      <c r="V90" s="16">
        <f t="shared" si="32"/>
        <v>0</v>
      </c>
      <c r="W90" s="17">
        <f t="shared" si="61"/>
        <v>510</v>
      </c>
      <c r="X90" s="8">
        <f t="shared" si="36"/>
        <v>2.1800000000000002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2.1800000000000002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285.82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190</v>
      </c>
      <c r="AQ90" s="8">
        <f t="shared" si="34"/>
        <v>0</v>
      </c>
      <c r="AR90" s="8">
        <f t="shared" si="50"/>
        <v>475.82</v>
      </c>
      <c r="AW90" s="199">
        <v>2.1800000000000002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2.1800000000000002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2.1800000000000002</v>
      </c>
      <c r="BO90" s="8">
        <f t="shared" si="56"/>
        <v>32</v>
      </c>
      <c r="BP90" s="139">
        <f t="shared" si="57"/>
        <v>-2.1800000000000002</v>
      </c>
      <c r="BQ90" s="139">
        <f t="shared" si="58"/>
        <v>-32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320</v>
      </c>
      <c r="G91" s="16">
        <f>'[3]17'!G93</f>
        <v>420</v>
      </c>
      <c r="H91" s="17">
        <f t="shared" si="59"/>
        <v>1060</v>
      </c>
      <c r="I91" s="15">
        <f>'[3]17'!J93</f>
        <v>320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190</v>
      </c>
      <c r="N91" s="16">
        <f>'[3]17'!O93</f>
        <v>0</v>
      </c>
      <c r="O91" s="17">
        <f t="shared" si="60"/>
        <v>510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190</v>
      </c>
      <c r="V91" s="16">
        <f t="shared" si="32"/>
        <v>0</v>
      </c>
      <c r="W91" s="17">
        <f t="shared" si="61"/>
        <v>510</v>
      </c>
      <c r="X91" s="8">
        <f t="shared" si="36"/>
        <v>2.1800000000000002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2.1800000000000002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285.82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190</v>
      </c>
      <c r="AQ91" s="8">
        <f t="shared" si="34"/>
        <v>0</v>
      </c>
      <c r="AR91" s="8">
        <f t="shared" si="50"/>
        <v>475.82</v>
      </c>
      <c r="AW91" s="199">
        <v>2.1800000000000002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2.1800000000000002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2.1800000000000002</v>
      </c>
      <c r="BO91" s="8">
        <f t="shared" si="56"/>
        <v>32</v>
      </c>
      <c r="BP91" s="139">
        <f t="shared" si="57"/>
        <v>-2.1800000000000002</v>
      </c>
      <c r="BQ91" s="139">
        <f t="shared" si="58"/>
        <v>-32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320</v>
      </c>
      <c r="G92" s="16">
        <f>'[3]17'!G94</f>
        <v>420</v>
      </c>
      <c r="H92" s="17">
        <f t="shared" si="59"/>
        <v>1060</v>
      </c>
      <c r="I92" s="15">
        <f>'[3]17'!J94</f>
        <v>320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190</v>
      </c>
      <c r="N92" s="16">
        <f>'[3]17'!O94</f>
        <v>0</v>
      </c>
      <c r="O92" s="17">
        <f t="shared" si="60"/>
        <v>510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190</v>
      </c>
      <c r="V92" s="16">
        <f t="shared" si="32"/>
        <v>0</v>
      </c>
      <c r="W92" s="17">
        <f t="shared" si="61"/>
        <v>510</v>
      </c>
      <c r="X92" s="8">
        <f t="shared" si="36"/>
        <v>2.1800000000000002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2.1800000000000002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285.82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190</v>
      </c>
      <c r="AQ92" s="8">
        <f t="shared" si="34"/>
        <v>0</v>
      </c>
      <c r="AR92" s="8">
        <f t="shared" si="50"/>
        <v>475.82</v>
      </c>
      <c r="AW92" s="199">
        <v>2.1800000000000002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2.1800000000000002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2.1800000000000002</v>
      </c>
      <c r="BO92" s="8">
        <f t="shared" si="56"/>
        <v>32</v>
      </c>
      <c r="BP92" s="139">
        <f t="shared" si="57"/>
        <v>-2.1800000000000002</v>
      </c>
      <c r="BQ92" s="139">
        <f t="shared" si="58"/>
        <v>-32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320</v>
      </c>
      <c r="G93" s="16">
        <f>'[3]17'!G95</f>
        <v>420</v>
      </c>
      <c r="H93" s="17">
        <f t="shared" si="59"/>
        <v>1060</v>
      </c>
      <c r="I93" s="15">
        <f>'[3]17'!J95</f>
        <v>320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190</v>
      </c>
      <c r="N93" s="16">
        <f>'[3]17'!O95</f>
        <v>0</v>
      </c>
      <c r="O93" s="17">
        <f t="shared" si="60"/>
        <v>510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190</v>
      </c>
      <c r="V93" s="16">
        <f t="shared" si="32"/>
        <v>0</v>
      </c>
      <c r="W93" s="17">
        <f t="shared" si="61"/>
        <v>510</v>
      </c>
      <c r="X93" s="8">
        <f t="shared" si="36"/>
        <v>2.1800000000000002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2.1800000000000002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285.82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190</v>
      </c>
      <c r="AQ93" s="8">
        <f t="shared" si="34"/>
        <v>0</v>
      </c>
      <c r="AR93" s="8">
        <f t="shared" si="50"/>
        <v>475.82</v>
      </c>
      <c r="AW93" s="199">
        <v>2.1800000000000002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2.1800000000000002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2.1800000000000002</v>
      </c>
      <c r="BO93" s="8">
        <f t="shared" si="56"/>
        <v>32</v>
      </c>
      <c r="BP93" s="139">
        <f t="shared" si="57"/>
        <v>-2.1800000000000002</v>
      </c>
      <c r="BQ93" s="139">
        <f t="shared" si="58"/>
        <v>-32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320</v>
      </c>
      <c r="G94" s="16">
        <f>'[3]17'!G96</f>
        <v>420</v>
      </c>
      <c r="H94" s="17">
        <f t="shared" si="59"/>
        <v>1060</v>
      </c>
      <c r="I94" s="15">
        <f>'[3]17'!J96</f>
        <v>320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190</v>
      </c>
      <c r="N94" s="16">
        <f>'[3]17'!O96</f>
        <v>0</v>
      </c>
      <c r="O94" s="17">
        <f t="shared" si="60"/>
        <v>510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190</v>
      </c>
      <c r="V94" s="16">
        <f t="shared" si="32"/>
        <v>0</v>
      </c>
      <c r="W94" s="17">
        <f t="shared" si="61"/>
        <v>510</v>
      </c>
      <c r="X94" s="8">
        <f t="shared" si="36"/>
        <v>2.1800000000000002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2.1800000000000002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285.82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190</v>
      </c>
      <c r="AQ94" s="8">
        <f t="shared" si="34"/>
        <v>0</v>
      </c>
      <c r="AR94" s="8">
        <f t="shared" si="50"/>
        <v>475.82</v>
      </c>
      <c r="AW94" s="199">
        <v>2.1800000000000002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2.1800000000000002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2.1800000000000002</v>
      </c>
      <c r="BO94" s="8">
        <f t="shared" si="56"/>
        <v>32</v>
      </c>
      <c r="BP94" s="139">
        <f t="shared" si="57"/>
        <v>-2.1800000000000002</v>
      </c>
      <c r="BQ94" s="139">
        <f t="shared" si="58"/>
        <v>-32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320</v>
      </c>
      <c r="G95" s="16">
        <f>'[3]17'!G97</f>
        <v>420</v>
      </c>
      <c r="H95" s="17">
        <f t="shared" si="59"/>
        <v>1060</v>
      </c>
      <c r="I95" s="15">
        <f>'[3]17'!J97</f>
        <v>320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190</v>
      </c>
      <c r="N95" s="16">
        <f>'[3]17'!O97</f>
        <v>0</v>
      </c>
      <c r="O95" s="17">
        <f t="shared" si="60"/>
        <v>510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190</v>
      </c>
      <c r="V95" s="16">
        <f t="shared" si="32"/>
        <v>0</v>
      </c>
      <c r="W95" s="17">
        <f t="shared" si="61"/>
        <v>510</v>
      </c>
      <c r="X95" s="8">
        <f t="shared" si="36"/>
        <v>17.09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17.09</v>
      </c>
      <c r="AE95" s="8">
        <f t="shared" si="43"/>
        <v>17.09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17.09</v>
      </c>
      <c r="AL95" s="8">
        <f t="shared" si="35"/>
        <v>285.82000000000005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190</v>
      </c>
      <c r="AQ95" s="8">
        <f t="shared" si="34"/>
        <v>0</v>
      </c>
      <c r="AR95" s="8">
        <f t="shared" si="50"/>
        <v>475.82000000000005</v>
      </c>
      <c r="AW95" s="199">
        <v>17.09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17.09</v>
      </c>
      <c r="BD95" s="199">
        <v>17.09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17.09</v>
      </c>
      <c r="BL95" s="8">
        <f t="shared" si="53"/>
        <v>0</v>
      </c>
      <c r="BM95" s="8">
        <f t="shared" si="54"/>
        <v>0</v>
      </c>
      <c r="BN95" s="8">
        <f t="shared" si="55"/>
        <v>17.09</v>
      </c>
      <c r="BO95" s="8">
        <f t="shared" si="56"/>
        <v>17.09</v>
      </c>
      <c r="BP95" s="139">
        <f t="shared" si="57"/>
        <v>-17.09</v>
      </c>
      <c r="BQ95" s="139">
        <f t="shared" si="58"/>
        <v>-17.09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320</v>
      </c>
      <c r="G96" s="16">
        <f>'[3]17'!G98</f>
        <v>420</v>
      </c>
      <c r="H96" s="17">
        <f t="shared" si="59"/>
        <v>1060</v>
      </c>
      <c r="I96" s="15">
        <f>'[3]17'!J98</f>
        <v>320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190</v>
      </c>
      <c r="N96" s="16">
        <f>'[3]17'!O98</f>
        <v>0</v>
      </c>
      <c r="O96" s="17">
        <f t="shared" si="60"/>
        <v>510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190</v>
      </c>
      <c r="V96" s="16">
        <f t="shared" si="32"/>
        <v>0</v>
      </c>
      <c r="W96" s="17">
        <f t="shared" si="61"/>
        <v>510</v>
      </c>
      <c r="X96" s="8">
        <f t="shared" si="36"/>
        <v>17.09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17.09</v>
      </c>
      <c r="AE96" s="8">
        <f t="shared" si="43"/>
        <v>17.09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17.09</v>
      </c>
      <c r="AL96" s="8">
        <f t="shared" si="35"/>
        <v>285.82000000000005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190</v>
      </c>
      <c r="AQ96" s="8">
        <f t="shared" si="34"/>
        <v>0</v>
      </c>
      <c r="AR96" s="8">
        <f t="shared" si="50"/>
        <v>475.82000000000005</v>
      </c>
      <c r="AW96" s="199">
        <v>17.09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17.09</v>
      </c>
      <c r="BD96" s="199">
        <v>17.09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17.09</v>
      </c>
      <c r="BL96" s="8">
        <f t="shared" si="53"/>
        <v>0</v>
      </c>
      <c r="BM96" s="8">
        <f t="shared" si="54"/>
        <v>0</v>
      </c>
      <c r="BN96" s="8">
        <f t="shared" si="55"/>
        <v>17.09</v>
      </c>
      <c r="BO96" s="8">
        <f t="shared" si="56"/>
        <v>17.09</v>
      </c>
      <c r="BP96" s="139">
        <f t="shared" si="57"/>
        <v>-17.09</v>
      </c>
      <c r="BQ96" s="139">
        <f t="shared" si="58"/>
        <v>-17.09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320</v>
      </c>
      <c r="G97" s="16">
        <f>'[3]17'!G99</f>
        <v>420</v>
      </c>
      <c r="H97" s="17">
        <f t="shared" si="59"/>
        <v>1060</v>
      </c>
      <c r="I97" s="15">
        <f>'[3]17'!J99</f>
        <v>320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190</v>
      </c>
      <c r="N97" s="16">
        <f>'[3]17'!O99</f>
        <v>0</v>
      </c>
      <c r="O97" s="17">
        <f t="shared" si="60"/>
        <v>510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190</v>
      </c>
      <c r="V97" s="16">
        <f t="shared" si="32"/>
        <v>0</v>
      </c>
      <c r="W97" s="17">
        <f t="shared" si="61"/>
        <v>510</v>
      </c>
      <c r="X97" s="8">
        <f t="shared" si="36"/>
        <v>17.09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17.09</v>
      </c>
      <c r="AE97" s="8">
        <f t="shared" si="43"/>
        <v>17.09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17.09</v>
      </c>
      <c r="AL97" s="8">
        <f t="shared" si="35"/>
        <v>285.82000000000005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190</v>
      </c>
      <c r="AQ97" s="8">
        <f t="shared" si="34"/>
        <v>0</v>
      </c>
      <c r="AR97" s="8">
        <f t="shared" si="50"/>
        <v>475.82000000000005</v>
      </c>
      <c r="AW97" s="199">
        <v>17.09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17.09</v>
      </c>
      <c r="BD97" s="199">
        <v>17.09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17.09</v>
      </c>
      <c r="BL97" s="8">
        <f t="shared" si="53"/>
        <v>0</v>
      </c>
      <c r="BM97" s="8">
        <f t="shared" si="54"/>
        <v>0</v>
      </c>
      <c r="BN97" s="8">
        <f t="shared" si="55"/>
        <v>17.09</v>
      </c>
      <c r="BO97" s="8">
        <f t="shared" si="56"/>
        <v>17.09</v>
      </c>
      <c r="BP97" s="139">
        <f t="shared" si="57"/>
        <v>-17.09</v>
      </c>
      <c r="BQ97" s="139">
        <f t="shared" si="58"/>
        <v>-17.09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320</v>
      </c>
      <c r="G98" s="16">
        <f>'[3]17'!G100</f>
        <v>420</v>
      </c>
      <c r="H98" s="17">
        <f t="shared" si="59"/>
        <v>1060</v>
      </c>
      <c r="I98" s="15">
        <f>'[3]17'!J100</f>
        <v>320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190</v>
      </c>
      <c r="N98" s="16">
        <f>'[3]17'!O100</f>
        <v>0</v>
      </c>
      <c r="O98" s="17">
        <f t="shared" si="60"/>
        <v>510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190</v>
      </c>
      <c r="V98" s="16">
        <f t="shared" si="32"/>
        <v>0</v>
      </c>
      <c r="W98" s="17">
        <f t="shared" si="61"/>
        <v>510</v>
      </c>
      <c r="X98" s="8">
        <f t="shared" si="36"/>
        <v>17.09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17.09</v>
      </c>
      <c r="AE98" s="8">
        <f t="shared" si="43"/>
        <v>17.09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17.09</v>
      </c>
      <c r="AL98" s="8">
        <f t="shared" si="35"/>
        <v>285.82000000000005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190</v>
      </c>
      <c r="AQ98" s="8">
        <f t="shared" si="34"/>
        <v>0</v>
      </c>
      <c r="AR98" s="8">
        <f t="shared" si="50"/>
        <v>475.82000000000005</v>
      </c>
      <c r="AW98" s="199">
        <v>17.09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17.09</v>
      </c>
      <c r="BD98" s="199">
        <v>17.09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17.09</v>
      </c>
      <c r="BL98" s="8">
        <f t="shared" si="53"/>
        <v>0</v>
      </c>
      <c r="BM98" s="8">
        <f t="shared" si="54"/>
        <v>0</v>
      </c>
      <c r="BN98" s="8">
        <f t="shared" si="55"/>
        <v>17.09</v>
      </c>
      <c r="BO98" s="8">
        <f t="shared" si="56"/>
        <v>17.09</v>
      </c>
      <c r="BP98" s="139">
        <f t="shared" si="57"/>
        <v>-17.09</v>
      </c>
      <c r="BQ98" s="139">
        <f t="shared" si="58"/>
        <v>-17.09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7.3825000000000003</v>
      </c>
      <c r="G99" s="15">
        <f t="shared" si="62"/>
        <v>10.08</v>
      </c>
      <c r="H99" s="15">
        <f t="shared" si="62"/>
        <v>25.142499999999998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4.051755</v>
      </c>
      <c r="N99" s="15">
        <f t="shared" si="62"/>
        <v>0.34</v>
      </c>
      <c r="O99" s="15">
        <f t="shared" si="62"/>
        <v>12.071755000000003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4.051755</v>
      </c>
      <c r="V99" s="15">
        <f t="shared" si="62"/>
        <v>0.34</v>
      </c>
      <c r="W99" s="15">
        <f t="shared" si="62"/>
        <v>12.071755000000003</v>
      </c>
      <c r="X99" s="15">
        <f t="shared" si="62"/>
        <v>0.47575250000000019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2.2855000000000004E-2</v>
      </c>
      <c r="AC99" s="15">
        <f t="shared" si="62"/>
        <v>0</v>
      </c>
      <c r="AD99" s="15">
        <f t="shared" si="62"/>
        <v>0.49860750000000026</v>
      </c>
      <c r="AE99" s="15">
        <f t="shared" si="62"/>
        <v>0.59503250000000019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2.2855000000000004E-2</v>
      </c>
      <c r="AJ99" s="15">
        <f t="shared" si="62"/>
        <v>0</v>
      </c>
      <c r="AK99" s="15">
        <f t="shared" si="62"/>
        <v>0.61788750000000026</v>
      </c>
      <c r="AL99" s="15">
        <f t="shared" si="62"/>
        <v>6.6092149999999945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4.0060449999999994</v>
      </c>
      <c r="AQ99" s="15">
        <f t="shared" si="62"/>
        <v>0.34</v>
      </c>
      <c r="AR99" s="15">
        <f t="shared" si="62"/>
        <v>10.955260000000004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0.47575250000000019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2.2855000000000004E-2</v>
      </c>
      <c r="BB99" s="15">
        <f t="shared" si="62"/>
        <v>0</v>
      </c>
      <c r="BC99" s="15">
        <f t="shared" si="62"/>
        <v>0.49860750000000026</v>
      </c>
      <c r="BD99" s="15">
        <f t="shared" si="62"/>
        <v>0.59503250000000019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2.2855000000000004E-2</v>
      </c>
      <c r="BI99" s="15">
        <f t="shared" si="62"/>
        <v>0</v>
      </c>
      <c r="BJ99" s="15">
        <f t="shared" ref="BJ99:BQ99" si="63">SUM(BJ3:BJ98)/4000</f>
        <v>0.61788750000000026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0.49860750000000026</v>
      </c>
      <c r="BO99" s="15">
        <f t="shared" si="63"/>
        <v>0.61788750000000026</v>
      </c>
      <c r="BP99" s="15">
        <f t="shared" si="63"/>
        <v>-0.49860750000000026</v>
      </c>
      <c r="BQ99" s="15">
        <f t="shared" si="63"/>
        <v>-0.61788750000000026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45216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45216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156</v>
      </c>
      <c r="E3">
        <f>PPCL!N3</f>
        <v>0</v>
      </c>
      <c r="F3">
        <f>B3+C3</f>
        <v>265</v>
      </c>
      <c r="G3">
        <f>D3+E3</f>
        <v>156</v>
      </c>
      <c r="H3" s="112"/>
      <c r="I3">
        <f>BRPL_EOD!AE3+BRPL_EOD!AF3</f>
        <v>44.25</v>
      </c>
      <c r="J3">
        <f>BYPL_EOD!AE3+BYPL_EOD!AF3</f>
        <v>25.14</v>
      </c>
      <c r="K3">
        <f>MES_EOD!AE3+MES_EOD!AF3</f>
        <v>9.48</v>
      </c>
      <c r="L3">
        <f>NDMC_EOD!AE3+NDMC_EOD!AF3</f>
        <v>46.97</v>
      </c>
      <c r="M3">
        <f>TPDDL_EOD!AE3+TPDDL_EOD!AF3</f>
        <v>30.16</v>
      </c>
      <c r="N3">
        <f t="shared" ref="N3:N66" si="0">SUM(I3:M3)</f>
        <v>156</v>
      </c>
      <c r="O3" s="112">
        <f t="shared" ref="O3:O66" si="1">G3-N3</f>
        <v>0</v>
      </c>
      <c r="P3">
        <v>44.25</v>
      </c>
      <c r="Q3">
        <v>25.14</v>
      </c>
      <c r="R3">
        <v>9.48</v>
      </c>
      <c r="S3">
        <v>46.97</v>
      </c>
      <c r="T3">
        <v>30.16</v>
      </c>
      <c r="U3" s="114">
        <f t="shared" ref="U3:U66" si="2">SUM(P3:T3)</f>
        <v>156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160</v>
      </c>
      <c r="E4">
        <f>PPCL!N4</f>
        <v>0</v>
      </c>
      <c r="F4">
        <f t="shared" ref="F4:F67" si="4">B4+C4</f>
        <v>265</v>
      </c>
      <c r="G4">
        <f t="shared" ref="G4:G67" si="5">D4+E4</f>
        <v>160</v>
      </c>
      <c r="H4" s="112"/>
      <c r="I4">
        <f>BRPL_EOD!AE4+BRPL_EOD!AF4</f>
        <v>45.39</v>
      </c>
      <c r="J4">
        <f>BYPL_EOD!AE4+BYPL_EOD!AF4</f>
        <v>25.78</v>
      </c>
      <c r="K4">
        <f>MES_EOD!AE4+MES_EOD!AF4</f>
        <v>9.7200000000000006</v>
      </c>
      <c r="L4">
        <f>NDMC_EOD!AE4+NDMC_EOD!AF4</f>
        <v>48.18</v>
      </c>
      <c r="M4">
        <f>TPDDL_EOD!AE4+TPDDL_EOD!AF4</f>
        <v>30.93</v>
      </c>
      <c r="N4">
        <f t="shared" si="0"/>
        <v>160</v>
      </c>
      <c r="O4" s="112">
        <f t="shared" si="1"/>
        <v>0</v>
      </c>
      <c r="P4">
        <v>45.39</v>
      </c>
      <c r="Q4">
        <v>25.78</v>
      </c>
      <c r="R4">
        <v>9.7200000000000006</v>
      </c>
      <c r="S4">
        <v>48.18</v>
      </c>
      <c r="T4">
        <v>30.93</v>
      </c>
      <c r="U4" s="114">
        <f t="shared" si="2"/>
        <v>160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160</v>
      </c>
      <c r="E5">
        <f>PPCL!N5</f>
        <v>0</v>
      </c>
      <c r="F5">
        <f t="shared" si="4"/>
        <v>265</v>
      </c>
      <c r="G5">
        <f t="shared" si="5"/>
        <v>160</v>
      </c>
      <c r="H5" s="112"/>
      <c r="I5">
        <f>BRPL_EOD!AE5+BRPL_EOD!AF5</f>
        <v>45.39</v>
      </c>
      <c r="J5">
        <f>BYPL_EOD!AE5+BYPL_EOD!AF5</f>
        <v>25.78</v>
      </c>
      <c r="K5">
        <f>MES_EOD!AE5+MES_EOD!AF5</f>
        <v>9.7200000000000006</v>
      </c>
      <c r="L5">
        <f>NDMC_EOD!AE5+NDMC_EOD!AF5</f>
        <v>48.18</v>
      </c>
      <c r="M5">
        <f>TPDDL_EOD!AE5+TPDDL_EOD!AF5</f>
        <v>30.93</v>
      </c>
      <c r="N5">
        <f t="shared" si="0"/>
        <v>160</v>
      </c>
      <c r="O5" s="112">
        <f t="shared" si="1"/>
        <v>0</v>
      </c>
      <c r="P5">
        <v>45.39</v>
      </c>
      <c r="Q5">
        <v>25.78</v>
      </c>
      <c r="R5">
        <v>9.7200000000000006</v>
      </c>
      <c r="S5">
        <v>48.18</v>
      </c>
      <c r="T5">
        <v>30.93</v>
      </c>
      <c r="U5" s="114">
        <f t="shared" si="2"/>
        <v>160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160</v>
      </c>
      <c r="E6">
        <f>PPCL!N6</f>
        <v>0</v>
      </c>
      <c r="F6">
        <f t="shared" si="4"/>
        <v>265</v>
      </c>
      <c r="G6">
        <f t="shared" si="5"/>
        <v>160</v>
      </c>
      <c r="H6" s="112"/>
      <c r="I6">
        <f>BRPL_EOD!AE6+BRPL_EOD!AF6</f>
        <v>45.39</v>
      </c>
      <c r="J6">
        <f>BYPL_EOD!AE6+BYPL_EOD!AF6</f>
        <v>25.78</v>
      </c>
      <c r="K6">
        <f>MES_EOD!AE6+MES_EOD!AF6</f>
        <v>9.7200000000000006</v>
      </c>
      <c r="L6">
        <f>NDMC_EOD!AE6+NDMC_EOD!AF6</f>
        <v>48.18</v>
      </c>
      <c r="M6">
        <f>TPDDL_EOD!AE6+TPDDL_EOD!AF6</f>
        <v>30.93</v>
      </c>
      <c r="N6">
        <f t="shared" si="0"/>
        <v>160</v>
      </c>
      <c r="O6" s="112">
        <f t="shared" si="1"/>
        <v>0</v>
      </c>
      <c r="P6">
        <v>45.39</v>
      </c>
      <c r="Q6">
        <v>25.78</v>
      </c>
      <c r="R6">
        <v>9.7200000000000006</v>
      </c>
      <c r="S6">
        <v>48.18</v>
      </c>
      <c r="T6">
        <v>30.93</v>
      </c>
      <c r="U6" s="114">
        <f t="shared" si="2"/>
        <v>160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160</v>
      </c>
      <c r="E7">
        <f>PPCL!N7</f>
        <v>0</v>
      </c>
      <c r="F7">
        <f t="shared" si="4"/>
        <v>265</v>
      </c>
      <c r="G7">
        <f t="shared" si="5"/>
        <v>160</v>
      </c>
      <c r="H7" s="112"/>
      <c r="I7">
        <f>BRPL_EOD!AE7+BRPL_EOD!AF7</f>
        <v>45.39</v>
      </c>
      <c r="J7">
        <f>BYPL_EOD!AE7+BYPL_EOD!AF7</f>
        <v>25.78</v>
      </c>
      <c r="K7">
        <f>MES_EOD!AE7+MES_EOD!AF7</f>
        <v>9.7200000000000006</v>
      </c>
      <c r="L7">
        <f>NDMC_EOD!AE7+NDMC_EOD!AF7</f>
        <v>48.18</v>
      </c>
      <c r="M7">
        <f>TPDDL_EOD!AE7+TPDDL_EOD!AF7</f>
        <v>30.93</v>
      </c>
      <c r="N7">
        <f t="shared" si="0"/>
        <v>160</v>
      </c>
      <c r="O7" s="112">
        <f t="shared" si="1"/>
        <v>0</v>
      </c>
      <c r="P7">
        <v>45.39</v>
      </c>
      <c r="Q7">
        <v>25.78</v>
      </c>
      <c r="R7">
        <v>9.7200000000000006</v>
      </c>
      <c r="S7">
        <v>48.18</v>
      </c>
      <c r="T7">
        <v>30.93</v>
      </c>
      <c r="U7" s="114">
        <f t="shared" si="2"/>
        <v>160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160</v>
      </c>
      <c r="E8">
        <f>PPCL!N8</f>
        <v>0</v>
      </c>
      <c r="F8">
        <f t="shared" si="4"/>
        <v>265</v>
      </c>
      <c r="G8">
        <f t="shared" si="5"/>
        <v>160</v>
      </c>
      <c r="H8" s="112"/>
      <c r="I8">
        <f>BRPL_EOD!AE8+BRPL_EOD!AF8</f>
        <v>45.39</v>
      </c>
      <c r="J8">
        <f>BYPL_EOD!AE8+BYPL_EOD!AF8</f>
        <v>25.78</v>
      </c>
      <c r="K8">
        <f>MES_EOD!AE8+MES_EOD!AF8</f>
        <v>9.7200000000000006</v>
      </c>
      <c r="L8">
        <f>NDMC_EOD!AE8+NDMC_EOD!AF8</f>
        <v>48.18</v>
      </c>
      <c r="M8">
        <f>TPDDL_EOD!AE8+TPDDL_EOD!AF8</f>
        <v>30.93</v>
      </c>
      <c r="N8">
        <f t="shared" si="0"/>
        <v>160</v>
      </c>
      <c r="O8" s="112">
        <f t="shared" si="1"/>
        <v>0</v>
      </c>
      <c r="P8">
        <v>45.39</v>
      </c>
      <c r="Q8">
        <v>25.78</v>
      </c>
      <c r="R8">
        <v>9.7200000000000006</v>
      </c>
      <c r="S8">
        <v>48.18</v>
      </c>
      <c r="T8">
        <v>30.93</v>
      </c>
      <c r="U8" s="114">
        <f t="shared" si="2"/>
        <v>160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160</v>
      </c>
      <c r="E9">
        <f>PPCL!N9</f>
        <v>0</v>
      </c>
      <c r="F9">
        <f t="shared" si="4"/>
        <v>265</v>
      </c>
      <c r="G9">
        <f t="shared" si="5"/>
        <v>160</v>
      </c>
      <c r="H9" s="112"/>
      <c r="I9">
        <f>BRPL_EOD!AE9+BRPL_EOD!AF9</f>
        <v>45.39</v>
      </c>
      <c r="J9">
        <f>BYPL_EOD!AE9+BYPL_EOD!AF9</f>
        <v>25.78</v>
      </c>
      <c r="K9">
        <f>MES_EOD!AE9+MES_EOD!AF9</f>
        <v>9.7200000000000006</v>
      </c>
      <c r="L9">
        <f>NDMC_EOD!AE9+NDMC_EOD!AF9</f>
        <v>48.18</v>
      </c>
      <c r="M9">
        <f>TPDDL_EOD!AE9+TPDDL_EOD!AF9</f>
        <v>30.93</v>
      </c>
      <c r="N9">
        <f t="shared" si="0"/>
        <v>160</v>
      </c>
      <c r="O9" s="112">
        <f t="shared" si="1"/>
        <v>0</v>
      </c>
      <c r="P9">
        <v>45.39</v>
      </c>
      <c r="Q9">
        <v>25.78</v>
      </c>
      <c r="R9">
        <v>9.7200000000000006</v>
      </c>
      <c r="S9">
        <v>48.18</v>
      </c>
      <c r="T9">
        <v>30.93</v>
      </c>
      <c r="U9" s="114">
        <f t="shared" si="2"/>
        <v>160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160</v>
      </c>
      <c r="E10">
        <f>PPCL!N10</f>
        <v>0</v>
      </c>
      <c r="F10">
        <f t="shared" si="4"/>
        <v>265</v>
      </c>
      <c r="G10">
        <f t="shared" si="5"/>
        <v>160</v>
      </c>
      <c r="H10" s="112"/>
      <c r="I10">
        <f>BRPL_EOD!AE10+BRPL_EOD!AF10</f>
        <v>45.39</v>
      </c>
      <c r="J10">
        <f>BYPL_EOD!AE10+BYPL_EOD!AF10</f>
        <v>25.78</v>
      </c>
      <c r="K10">
        <f>MES_EOD!AE10+MES_EOD!AF10</f>
        <v>9.7200000000000006</v>
      </c>
      <c r="L10">
        <f>NDMC_EOD!AE10+NDMC_EOD!AF10</f>
        <v>48.18</v>
      </c>
      <c r="M10">
        <f>TPDDL_EOD!AE10+TPDDL_EOD!AF10</f>
        <v>30.93</v>
      </c>
      <c r="N10">
        <f t="shared" si="0"/>
        <v>160</v>
      </c>
      <c r="O10" s="112">
        <f t="shared" si="1"/>
        <v>0</v>
      </c>
      <c r="P10">
        <v>45.39</v>
      </c>
      <c r="Q10">
        <v>25.78</v>
      </c>
      <c r="R10">
        <v>9.7200000000000006</v>
      </c>
      <c r="S10">
        <v>48.18</v>
      </c>
      <c r="T10">
        <v>30.93</v>
      </c>
      <c r="U10" s="114">
        <f t="shared" si="2"/>
        <v>160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160</v>
      </c>
      <c r="E11">
        <f>PPCL!N11</f>
        <v>0</v>
      </c>
      <c r="F11">
        <f t="shared" si="4"/>
        <v>265</v>
      </c>
      <c r="G11">
        <f t="shared" si="5"/>
        <v>160</v>
      </c>
      <c r="H11" s="112"/>
      <c r="I11">
        <f>BRPL_EOD!AE11+BRPL_EOD!AF11</f>
        <v>45.39</v>
      </c>
      <c r="J11">
        <f>BYPL_EOD!AE11+BYPL_EOD!AF11</f>
        <v>25.78</v>
      </c>
      <c r="K11">
        <f>MES_EOD!AE11+MES_EOD!AF11</f>
        <v>9.7200000000000006</v>
      </c>
      <c r="L11">
        <f>NDMC_EOD!AE11+NDMC_EOD!AF11</f>
        <v>48.18</v>
      </c>
      <c r="M11">
        <f>TPDDL_EOD!AE11+TPDDL_EOD!AF11</f>
        <v>30.93</v>
      </c>
      <c r="N11">
        <f t="shared" si="0"/>
        <v>160</v>
      </c>
      <c r="O11" s="112">
        <f t="shared" si="1"/>
        <v>0</v>
      </c>
      <c r="P11">
        <v>45.39</v>
      </c>
      <c r="Q11">
        <v>25.78</v>
      </c>
      <c r="R11">
        <v>9.7200000000000006</v>
      </c>
      <c r="S11">
        <v>48.18</v>
      </c>
      <c r="T11">
        <v>30.93</v>
      </c>
      <c r="U11" s="114">
        <f t="shared" si="2"/>
        <v>160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160</v>
      </c>
      <c r="E12">
        <f>PPCL!N12</f>
        <v>0</v>
      </c>
      <c r="F12">
        <f t="shared" si="4"/>
        <v>265</v>
      </c>
      <c r="G12">
        <f t="shared" si="5"/>
        <v>160</v>
      </c>
      <c r="H12" s="112"/>
      <c r="I12">
        <f>BRPL_EOD!AE12+BRPL_EOD!AF12</f>
        <v>45.39</v>
      </c>
      <c r="J12">
        <f>BYPL_EOD!AE12+BYPL_EOD!AF12</f>
        <v>25.78</v>
      </c>
      <c r="K12">
        <f>MES_EOD!AE12+MES_EOD!AF12</f>
        <v>9.7200000000000006</v>
      </c>
      <c r="L12">
        <f>NDMC_EOD!AE12+NDMC_EOD!AF12</f>
        <v>48.18</v>
      </c>
      <c r="M12">
        <f>TPDDL_EOD!AE12+TPDDL_EOD!AF12</f>
        <v>30.93</v>
      </c>
      <c r="N12">
        <f t="shared" si="0"/>
        <v>160</v>
      </c>
      <c r="O12" s="112">
        <f t="shared" si="1"/>
        <v>0</v>
      </c>
      <c r="P12">
        <v>45.39</v>
      </c>
      <c r="Q12">
        <v>25.78</v>
      </c>
      <c r="R12">
        <v>9.7200000000000006</v>
      </c>
      <c r="S12">
        <v>48.18</v>
      </c>
      <c r="T12">
        <v>30.93</v>
      </c>
      <c r="U12" s="114">
        <f t="shared" si="2"/>
        <v>160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160</v>
      </c>
      <c r="E13">
        <f>PPCL!N13</f>
        <v>0</v>
      </c>
      <c r="F13">
        <f t="shared" si="4"/>
        <v>265</v>
      </c>
      <c r="G13">
        <f t="shared" si="5"/>
        <v>160</v>
      </c>
      <c r="H13" s="112"/>
      <c r="I13">
        <f>BRPL_EOD!AE13+BRPL_EOD!AF13</f>
        <v>45.39</v>
      </c>
      <c r="J13">
        <f>BYPL_EOD!AE13+BYPL_EOD!AF13</f>
        <v>25.78</v>
      </c>
      <c r="K13">
        <f>MES_EOD!AE13+MES_EOD!AF13</f>
        <v>9.7200000000000006</v>
      </c>
      <c r="L13">
        <f>NDMC_EOD!AE13+NDMC_EOD!AF13</f>
        <v>48.18</v>
      </c>
      <c r="M13">
        <f>TPDDL_EOD!AE13+TPDDL_EOD!AF13</f>
        <v>30.93</v>
      </c>
      <c r="N13">
        <f t="shared" si="0"/>
        <v>160</v>
      </c>
      <c r="O13" s="112">
        <f t="shared" si="1"/>
        <v>0</v>
      </c>
      <c r="P13">
        <v>45.39</v>
      </c>
      <c r="Q13">
        <v>25.78</v>
      </c>
      <c r="R13">
        <v>9.7200000000000006</v>
      </c>
      <c r="S13">
        <v>48.18</v>
      </c>
      <c r="T13">
        <v>30.93</v>
      </c>
      <c r="U13" s="114">
        <f t="shared" si="2"/>
        <v>160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160</v>
      </c>
      <c r="E14">
        <f>PPCL!N14</f>
        <v>0</v>
      </c>
      <c r="F14">
        <f t="shared" si="4"/>
        <v>265</v>
      </c>
      <c r="G14">
        <f t="shared" si="5"/>
        <v>160</v>
      </c>
      <c r="H14" s="112"/>
      <c r="I14">
        <f>BRPL_EOD!AE14+BRPL_EOD!AF14</f>
        <v>45.39</v>
      </c>
      <c r="J14">
        <f>BYPL_EOD!AE14+BYPL_EOD!AF14</f>
        <v>25.78</v>
      </c>
      <c r="K14">
        <f>MES_EOD!AE14+MES_EOD!AF14</f>
        <v>9.7200000000000006</v>
      </c>
      <c r="L14">
        <f>NDMC_EOD!AE14+NDMC_EOD!AF14</f>
        <v>48.18</v>
      </c>
      <c r="M14">
        <f>TPDDL_EOD!AE14+TPDDL_EOD!AF14</f>
        <v>30.93</v>
      </c>
      <c r="N14">
        <f t="shared" si="0"/>
        <v>160</v>
      </c>
      <c r="O14" s="112">
        <f t="shared" si="1"/>
        <v>0</v>
      </c>
      <c r="P14">
        <v>45.39</v>
      </c>
      <c r="Q14">
        <v>25.78</v>
      </c>
      <c r="R14">
        <v>9.7200000000000006</v>
      </c>
      <c r="S14">
        <v>48.18</v>
      </c>
      <c r="T14">
        <v>30.93</v>
      </c>
      <c r="U14" s="114">
        <f t="shared" si="2"/>
        <v>160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160</v>
      </c>
      <c r="E15">
        <f>PPCL!N15</f>
        <v>0</v>
      </c>
      <c r="F15">
        <f t="shared" si="4"/>
        <v>265</v>
      </c>
      <c r="G15">
        <f t="shared" si="5"/>
        <v>160</v>
      </c>
      <c r="H15" s="112"/>
      <c r="I15">
        <f>BRPL_EOD!AE15+BRPL_EOD!AF15</f>
        <v>45.39</v>
      </c>
      <c r="J15">
        <f>BYPL_EOD!AE15+BYPL_EOD!AF15</f>
        <v>25.78</v>
      </c>
      <c r="K15">
        <f>MES_EOD!AE15+MES_EOD!AF15</f>
        <v>9.7200000000000006</v>
      </c>
      <c r="L15">
        <f>NDMC_EOD!AE15+NDMC_EOD!AF15</f>
        <v>48.18</v>
      </c>
      <c r="M15">
        <f>TPDDL_EOD!AE15+TPDDL_EOD!AF15</f>
        <v>30.93</v>
      </c>
      <c r="N15">
        <f t="shared" si="0"/>
        <v>160</v>
      </c>
      <c r="O15" s="112">
        <f t="shared" si="1"/>
        <v>0</v>
      </c>
      <c r="P15">
        <v>45.39</v>
      </c>
      <c r="Q15">
        <v>25.78</v>
      </c>
      <c r="R15">
        <v>9.7200000000000006</v>
      </c>
      <c r="S15">
        <v>48.18</v>
      </c>
      <c r="T15">
        <v>30.93</v>
      </c>
      <c r="U15" s="114">
        <f t="shared" si="2"/>
        <v>160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160</v>
      </c>
      <c r="E16">
        <f>PPCL!N16</f>
        <v>0</v>
      </c>
      <c r="F16">
        <f t="shared" si="4"/>
        <v>265</v>
      </c>
      <c r="G16">
        <f t="shared" si="5"/>
        <v>160</v>
      </c>
      <c r="H16" s="112"/>
      <c r="I16">
        <f>BRPL_EOD!AE16+BRPL_EOD!AF16</f>
        <v>45.39</v>
      </c>
      <c r="J16">
        <f>BYPL_EOD!AE16+BYPL_EOD!AF16</f>
        <v>25.78</v>
      </c>
      <c r="K16">
        <f>MES_EOD!AE16+MES_EOD!AF16</f>
        <v>9.7200000000000006</v>
      </c>
      <c r="L16">
        <f>NDMC_EOD!AE16+NDMC_EOD!AF16</f>
        <v>48.18</v>
      </c>
      <c r="M16">
        <f>TPDDL_EOD!AE16+TPDDL_EOD!AF16</f>
        <v>30.93</v>
      </c>
      <c r="N16">
        <f t="shared" si="0"/>
        <v>160</v>
      </c>
      <c r="O16" s="112">
        <f t="shared" si="1"/>
        <v>0</v>
      </c>
      <c r="P16">
        <v>45.39</v>
      </c>
      <c r="Q16">
        <v>25.78</v>
      </c>
      <c r="R16">
        <v>9.7200000000000006</v>
      </c>
      <c r="S16">
        <v>48.18</v>
      </c>
      <c r="T16">
        <v>30.93</v>
      </c>
      <c r="U16" s="114">
        <f t="shared" si="2"/>
        <v>160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160</v>
      </c>
      <c r="E17">
        <f>PPCL!N17</f>
        <v>0</v>
      </c>
      <c r="F17">
        <f t="shared" si="4"/>
        <v>265</v>
      </c>
      <c r="G17">
        <f t="shared" si="5"/>
        <v>160</v>
      </c>
      <c r="H17" s="112"/>
      <c r="I17">
        <f>BRPL_EOD!AE17+BRPL_EOD!AF17</f>
        <v>45.39</v>
      </c>
      <c r="J17">
        <f>BYPL_EOD!AE17+BYPL_EOD!AF17</f>
        <v>25.78</v>
      </c>
      <c r="K17">
        <f>MES_EOD!AE17+MES_EOD!AF17</f>
        <v>9.7200000000000006</v>
      </c>
      <c r="L17">
        <f>NDMC_EOD!AE17+NDMC_EOD!AF17</f>
        <v>48.18</v>
      </c>
      <c r="M17">
        <f>TPDDL_EOD!AE17+TPDDL_EOD!AF17</f>
        <v>30.93</v>
      </c>
      <c r="N17">
        <f t="shared" si="0"/>
        <v>160</v>
      </c>
      <c r="O17" s="112">
        <f t="shared" si="1"/>
        <v>0</v>
      </c>
      <c r="P17">
        <v>45.39</v>
      </c>
      <c r="Q17">
        <v>25.78</v>
      </c>
      <c r="R17">
        <v>9.7200000000000006</v>
      </c>
      <c r="S17">
        <v>48.18</v>
      </c>
      <c r="T17">
        <v>30.93</v>
      </c>
      <c r="U17" s="114">
        <f t="shared" si="2"/>
        <v>160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160</v>
      </c>
      <c r="E18">
        <f>PPCL!N18</f>
        <v>0</v>
      </c>
      <c r="F18">
        <f t="shared" si="4"/>
        <v>265</v>
      </c>
      <c r="G18">
        <f t="shared" si="5"/>
        <v>160</v>
      </c>
      <c r="H18" s="112"/>
      <c r="I18">
        <f>BRPL_EOD!AE18+BRPL_EOD!AF18</f>
        <v>45.39</v>
      </c>
      <c r="J18">
        <f>BYPL_EOD!AE18+BYPL_EOD!AF18</f>
        <v>25.78</v>
      </c>
      <c r="K18">
        <f>MES_EOD!AE18+MES_EOD!AF18</f>
        <v>9.7200000000000006</v>
      </c>
      <c r="L18">
        <f>NDMC_EOD!AE18+NDMC_EOD!AF18</f>
        <v>48.18</v>
      </c>
      <c r="M18">
        <f>TPDDL_EOD!AE18+TPDDL_EOD!AF18</f>
        <v>30.93</v>
      </c>
      <c r="N18">
        <f t="shared" si="0"/>
        <v>160</v>
      </c>
      <c r="O18" s="112">
        <f t="shared" si="1"/>
        <v>0</v>
      </c>
      <c r="P18">
        <v>45.39</v>
      </c>
      <c r="Q18">
        <v>25.78</v>
      </c>
      <c r="R18">
        <v>9.7200000000000006</v>
      </c>
      <c r="S18">
        <v>48.18</v>
      </c>
      <c r="T18">
        <v>30.93</v>
      </c>
      <c r="U18" s="114">
        <f t="shared" si="2"/>
        <v>160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160</v>
      </c>
      <c r="E19">
        <f>PPCL!N19</f>
        <v>0</v>
      </c>
      <c r="F19">
        <f t="shared" si="4"/>
        <v>265</v>
      </c>
      <c r="G19">
        <f t="shared" si="5"/>
        <v>160</v>
      </c>
      <c r="H19" s="112"/>
      <c r="I19">
        <f>BRPL_EOD!AE19+BRPL_EOD!AF19</f>
        <v>45.39</v>
      </c>
      <c r="J19">
        <f>BYPL_EOD!AE19+BYPL_EOD!AF19</f>
        <v>25.78</v>
      </c>
      <c r="K19">
        <f>MES_EOD!AE19+MES_EOD!AF19</f>
        <v>9.7200000000000006</v>
      </c>
      <c r="L19">
        <f>NDMC_EOD!AE19+NDMC_EOD!AF19</f>
        <v>48.18</v>
      </c>
      <c r="M19">
        <f>TPDDL_EOD!AE19+TPDDL_EOD!AF19</f>
        <v>30.93</v>
      </c>
      <c r="N19">
        <f t="shared" si="0"/>
        <v>160</v>
      </c>
      <c r="O19" s="112">
        <f t="shared" si="1"/>
        <v>0</v>
      </c>
      <c r="P19">
        <v>45.39</v>
      </c>
      <c r="Q19">
        <v>25.78</v>
      </c>
      <c r="R19">
        <v>9.7200000000000006</v>
      </c>
      <c r="S19">
        <v>48.18</v>
      </c>
      <c r="T19">
        <v>30.93</v>
      </c>
      <c r="U19" s="114">
        <f t="shared" si="2"/>
        <v>160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160</v>
      </c>
      <c r="E20">
        <f>PPCL!N20</f>
        <v>0</v>
      </c>
      <c r="F20">
        <f t="shared" si="4"/>
        <v>265</v>
      </c>
      <c r="G20">
        <f t="shared" si="5"/>
        <v>160</v>
      </c>
      <c r="H20" s="112"/>
      <c r="I20">
        <f>BRPL_EOD!AE20+BRPL_EOD!AF20</f>
        <v>45.39</v>
      </c>
      <c r="J20">
        <f>BYPL_EOD!AE20+BYPL_EOD!AF20</f>
        <v>25.78</v>
      </c>
      <c r="K20">
        <f>MES_EOD!AE20+MES_EOD!AF20</f>
        <v>9.7200000000000006</v>
      </c>
      <c r="L20">
        <f>NDMC_EOD!AE20+NDMC_EOD!AF20</f>
        <v>48.18</v>
      </c>
      <c r="M20">
        <f>TPDDL_EOD!AE20+TPDDL_EOD!AF20</f>
        <v>30.93</v>
      </c>
      <c r="N20">
        <f t="shared" si="0"/>
        <v>160</v>
      </c>
      <c r="O20" s="112">
        <f t="shared" si="1"/>
        <v>0</v>
      </c>
      <c r="P20">
        <v>45.39</v>
      </c>
      <c r="Q20">
        <v>25.78</v>
      </c>
      <c r="R20">
        <v>9.7200000000000006</v>
      </c>
      <c r="S20">
        <v>48.18</v>
      </c>
      <c r="T20">
        <v>30.93</v>
      </c>
      <c r="U20" s="114">
        <f t="shared" si="2"/>
        <v>160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160</v>
      </c>
      <c r="E21">
        <f>PPCL!N21</f>
        <v>0</v>
      </c>
      <c r="F21">
        <f t="shared" si="4"/>
        <v>265</v>
      </c>
      <c r="G21">
        <f t="shared" si="5"/>
        <v>160</v>
      </c>
      <c r="H21" s="112"/>
      <c r="I21">
        <f>BRPL_EOD!AE21+BRPL_EOD!AF21</f>
        <v>45.39</v>
      </c>
      <c r="J21">
        <f>BYPL_EOD!AE21+BYPL_EOD!AF21</f>
        <v>25.78</v>
      </c>
      <c r="K21">
        <f>MES_EOD!AE21+MES_EOD!AF21</f>
        <v>9.7200000000000006</v>
      </c>
      <c r="L21">
        <f>NDMC_EOD!AE21+NDMC_EOD!AF21</f>
        <v>48.18</v>
      </c>
      <c r="M21">
        <f>TPDDL_EOD!AE21+TPDDL_EOD!AF21</f>
        <v>30.93</v>
      </c>
      <c r="N21">
        <f t="shared" si="0"/>
        <v>160</v>
      </c>
      <c r="O21" s="112">
        <f t="shared" si="1"/>
        <v>0</v>
      </c>
      <c r="P21">
        <v>45.39</v>
      </c>
      <c r="Q21">
        <v>25.78</v>
      </c>
      <c r="R21">
        <v>9.7200000000000006</v>
      </c>
      <c r="S21">
        <v>48.18</v>
      </c>
      <c r="T21">
        <v>30.93</v>
      </c>
      <c r="U21" s="114">
        <f t="shared" si="2"/>
        <v>160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160</v>
      </c>
      <c r="E22">
        <f>PPCL!N22</f>
        <v>0</v>
      </c>
      <c r="F22">
        <f t="shared" si="4"/>
        <v>265</v>
      </c>
      <c r="G22">
        <f t="shared" si="5"/>
        <v>160</v>
      </c>
      <c r="H22" s="112"/>
      <c r="I22">
        <f>BRPL_EOD!AE22+BRPL_EOD!AF22</f>
        <v>45.39</v>
      </c>
      <c r="J22">
        <f>BYPL_EOD!AE22+BYPL_EOD!AF22</f>
        <v>25.78</v>
      </c>
      <c r="K22">
        <f>MES_EOD!AE22+MES_EOD!AF22</f>
        <v>9.7200000000000006</v>
      </c>
      <c r="L22">
        <f>NDMC_EOD!AE22+NDMC_EOD!AF22</f>
        <v>48.18</v>
      </c>
      <c r="M22">
        <f>TPDDL_EOD!AE22+TPDDL_EOD!AF22</f>
        <v>30.93</v>
      </c>
      <c r="N22">
        <f t="shared" si="0"/>
        <v>160</v>
      </c>
      <c r="O22" s="112">
        <f t="shared" si="1"/>
        <v>0</v>
      </c>
      <c r="P22">
        <v>45.39</v>
      </c>
      <c r="Q22">
        <v>25.78</v>
      </c>
      <c r="R22">
        <v>9.7200000000000006</v>
      </c>
      <c r="S22">
        <v>48.18</v>
      </c>
      <c r="T22">
        <v>30.93</v>
      </c>
      <c r="U22" s="114">
        <f t="shared" si="2"/>
        <v>160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160</v>
      </c>
      <c r="E23">
        <f>PPCL!N23</f>
        <v>0</v>
      </c>
      <c r="F23">
        <f t="shared" si="4"/>
        <v>265</v>
      </c>
      <c r="G23">
        <f t="shared" si="5"/>
        <v>160</v>
      </c>
      <c r="H23" s="112"/>
      <c r="I23">
        <f>BRPL_EOD!AE23+BRPL_EOD!AF23</f>
        <v>45.39</v>
      </c>
      <c r="J23">
        <f>BYPL_EOD!AE23+BYPL_EOD!AF23</f>
        <v>25.78</v>
      </c>
      <c r="K23">
        <f>MES_EOD!AE23+MES_EOD!AF23</f>
        <v>9.7200000000000006</v>
      </c>
      <c r="L23">
        <f>NDMC_EOD!AE23+NDMC_EOD!AF23</f>
        <v>48.18</v>
      </c>
      <c r="M23">
        <f>TPDDL_EOD!AE23+TPDDL_EOD!AF23</f>
        <v>30.93</v>
      </c>
      <c r="N23">
        <f t="shared" si="0"/>
        <v>160</v>
      </c>
      <c r="O23" s="112">
        <f t="shared" si="1"/>
        <v>0</v>
      </c>
      <c r="P23">
        <v>45.39</v>
      </c>
      <c r="Q23">
        <v>25.78</v>
      </c>
      <c r="R23">
        <v>9.7200000000000006</v>
      </c>
      <c r="S23">
        <v>48.18</v>
      </c>
      <c r="T23">
        <v>30.93</v>
      </c>
      <c r="U23" s="114">
        <f t="shared" si="2"/>
        <v>160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160</v>
      </c>
      <c r="E24">
        <f>PPCL!N24</f>
        <v>0</v>
      </c>
      <c r="F24">
        <f t="shared" si="4"/>
        <v>265</v>
      </c>
      <c r="G24">
        <f t="shared" si="5"/>
        <v>160</v>
      </c>
      <c r="H24" s="112"/>
      <c r="I24">
        <f>BRPL_EOD!AE24+BRPL_EOD!AF24</f>
        <v>45.39</v>
      </c>
      <c r="J24">
        <f>BYPL_EOD!AE24+BYPL_EOD!AF24</f>
        <v>25.78</v>
      </c>
      <c r="K24">
        <f>MES_EOD!AE24+MES_EOD!AF24</f>
        <v>9.7200000000000006</v>
      </c>
      <c r="L24">
        <f>NDMC_EOD!AE24+NDMC_EOD!AF24</f>
        <v>48.18</v>
      </c>
      <c r="M24">
        <f>TPDDL_EOD!AE24+TPDDL_EOD!AF24</f>
        <v>30.93</v>
      </c>
      <c r="N24">
        <f t="shared" si="0"/>
        <v>160</v>
      </c>
      <c r="O24" s="112">
        <f t="shared" si="1"/>
        <v>0</v>
      </c>
      <c r="P24">
        <v>45.39</v>
      </c>
      <c r="Q24">
        <v>25.78</v>
      </c>
      <c r="R24">
        <v>9.7200000000000006</v>
      </c>
      <c r="S24">
        <v>48.18</v>
      </c>
      <c r="T24">
        <v>30.93</v>
      </c>
      <c r="U24" s="114">
        <f t="shared" si="2"/>
        <v>160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160</v>
      </c>
      <c r="E25">
        <f>PPCL!N25</f>
        <v>0</v>
      </c>
      <c r="F25">
        <f t="shared" si="4"/>
        <v>265</v>
      </c>
      <c r="G25">
        <f t="shared" si="5"/>
        <v>160</v>
      </c>
      <c r="H25" s="112"/>
      <c r="I25">
        <f>BRPL_EOD!AE25+BRPL_EOD!AF25</f>
        <v>45.39</v>
      </c>
      <c r="J25">
        <f>BYPL_EOD!AE25+BYPL_EOD!AF25</f>
        <v>25.78</v>
      </c>
      <c r="K25">
        <f>MES_EOD!AE25+MES_EOD!AF25</f>
        <v>9.7200000000000006</v>
      </c>
      <c r="L25">
        <f>NDMC_EOD!AE25+NDMC_EOD!AF25</f>
        <v>48.18</v>
      </c>
      <c r="M25">
        <f>TPDDL_EOD!AE25+TPDDL_EOD!AF25</f>
        <v>30.93</v>
      </c>
      <c r="N25">
        <f t="shared" si="0"/>
        <v>160</v>
      </c>
      <c r="O25" s="112">
        <f t="shared" si="1"/>
        <v>0</v>
      </c>
      <c r="P25">
        <v>45.39</v>
      </c>
      <c r="Q25">
        <v>25.78</v>
      </c>
      <c r="R25">
        <v>9.7200000000000006</v>
      </c>
      <c r="S25">
        <v>48.18</v>
      </c>
      <c r="T25">
        <v>30.93</v>
      </c>
      <c r="U25" s="114">
        <f t="shared" si="2"/>
        <v>160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160</v>
      </c>
      <c r="E26">
        <f>PPCL!N26</f>
        <v>0</v>
      </c>
      <c r="F26">
        <f t="shared" si="4"/>
        <v>265</v>
      </c>
      <c r="G26">
        <f t="shared" si="5"/>
        <v>160</v>
      </c>
      <c r="H26" s="112"/>
      <c r="I26">
        <f>BRPL_EOD!AE26+BRPL_EOD!AF26</f>
        <v>45.39</v>
      </c>
      <c r="J26">
        <f>BYPL_EOD!AE26+BYPL_EOD!AF26</f>
        <v>25.78</v>
      </c>
      <c r="K26">
        <f>MES_EOD!AE26+MES_EOD!AF26</f>
        <v>9.7200000000000006</v>
      </c>
      <c r="L26">
        <f>NDMC_EOD!AE26+NDMC_EOD!AF26</f>
        <v>48.18</v>
      </c>
      <c r="M26">
        <f>TPDDL_EOD!AE26+TPDDL_EOD!AF26</f>
        <v>30.93</v>
      </c>
      <c r="N26">
        <f t="shared" si="0"/>
        <v>160</v>
      </c>
      <c r="O26" s="112">
        <f t="shared" si="1"/>
        <v>0</v>
      </c>
      <c r="P26">
        <v>45.39</v>
      </c>
      <c r="Q26">
        <v>25.78</v>
      </c>
      <c r="R26">
        <v>9.7200000000000006</v>
      </c>
      <c r="S26">
        <v>48.18</v>
      </c>
      <c r="T26">
        <v>30.93</v>
      </c>
      <c r="U26" s="114">
        <f t="shared" si="2"/>
        <v>160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160</v>
      </c>
      <c r="E27">
        <f>PPCL!N27</f>
        <v>0</v>
      </c>
      <c r="F27">
        <f t="shared" si="4"/>
        <v>265</v>
      </c>
      <c r="G27">
        <f t="shared" si="5"/>
        <v>160</v>
      </c>
      <c r="H27" s="112"/>
      <c r="I27">
        <f>BRPL_EOD!AE27+BRPL_EOD!AF27</f>
        <v>45.39</v>
      </c>
      <c r="J27">
        <f>BYPL_EOD!AE27+BYPL_EOD!AF27</f>
        <v>25.78</v>
      </c>
      <c r="K27">
        <f>MES_EOD!AE27+MES_EOD!AF27</f>
        <v>9.7200000000000006</v>
      </c>
      <c r="L27">
        <f>NDMC_EOD!AE27+NDMC_EOD!AF27</f>
        <v>48.18</v>
      </c>
      <c r="M27">
        <f>TPDDL_EOD!AE27+TPDDL_EOD!AF27</f>
        <v>30.93</v>
      </c>
      <c r="N27">
        <f t="shared" si="0"/>
        <v>160</v>
      </c>
      <c r="O27" s="112">
        <f t="shared" si="1"/>
        <v>0</v>
      </c>
      <c r="P27">
        <v>45.39</v>
      </c>
      <c r="Q27">
        <v>25.78</v>
      </c>
      <c r="R27">
        <v>9.7200000000000006</v>
      </c>
      <c r="S27">
        <v>48.18</v>
      </c>
      <c r="T27">
        <v>30.93</v>
      </c>
      <c r="U27" s="114">
        <f t="shared" si="2"/>
        <v>160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160</v>
      </c>
      <c r="E28">
        <f>PPCL!N28</f>
        <v>0</v>
      </c>
      <c r="F28">
        <f t="shared" si="4"/>
        <v>265</v>
      </c>
      <c r="G28">
        <f t="shared" si="5"/>
        <v>160</v>
      </c>
      <c r="H28" s="112"/>
      <c r="I28">
        <f>BRPL_EOD!AE28+BRPL_EOD!AF28</f>
        <v>45.39</v>
      </c>
      <c r="J28">
        <f>BYPL_EOD!AE28+BYPL_EOD!AF28</f>
        <v>25.78</v>
      </c>
      <c r="K28">
        <f>MES_EOD!AE28+MES_EOD!AF28</f>
        <v>9.7200000000000006</v>
      </c>
      <c r="L28">
        <f>NDMC_EOD!AE28+NDMC_EOD!AF28</f>
        <v>48.18</v>
      </c>
      <c r="M28">
        <f>TPDDL_EOD!AE28+TPDDL_EOD!AF28</f>
        <v>30.93</v>
      </c>
      <c r="N28">
        <f t="shared" si="0"/>
        <v>160</v>
      </c>
      <c r="O28" s="112">
        <f t="shared" si="1"/>
        <v>0</v>
      </c>
      <c r="P28">
        <v>45.39</v>
      </c>
      <c r="Q28">
        <v>25.78</v>
      </c>
      <c r="R28">
        <v>9.7200000000000006</v>
      </c>
      <c r="S28">
        <v>48.18</v>
      </c>
      <c r="T28">
        <v>30.93</v>
      </c>
      <c r="U28" s="114">
        <f t="shared" si="2"/>
        <v>160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160</v>
      </c>
      <c r="E29">
        <f>PPCL!N29</f>
        <v>0</v>
      </c>
      <c r="F29">
        <f t="shared" si="4"/>
        <v>265</v>
      </c>
      <c r="G29">
        <f t="shared" si="5"/>
        <v>160</v>
      </c>
      <c r="H29" s="112"/>
      <c r="I29">
        <f>BRPL_EOD!AE29+BRPL_EOD!AF29</f>
        <v>45.39</v>
      </c>
      <c r="J29">
        <f>BYPL_EOD!AE29+BYPL_EOD!AF29</f>
        <v>25.78</v>
      </c>
      <c r="K29">
        <f>MES_EOD!AE29+MES_EOD!AF29</f>
        <v>9.7200000000000006</v>
      </c>
      <c r="L29">
        <f>NDMC_EOD!AE29+NDMC_EOD!AF29</f>
        <v>48.18</v>
      </c>
      <c r="M29">
        <f>TPDDL_EOD!AE29+TPDDL_EOD!AF29</f>
        <v>30.93</v>
      </c>
      <c r="N29">
        <f t="shared" si="0"/>
        <v>160</v>
      </c>
      <c r="O29" s="112">
        <f t="shared" si="1"/>
        <v>0</v>
      </c>
      <c r="P29">
        <v>45.39</v>
      </c>
      <c r="Q29">
        <v>25.78</v>
      </c>
      <c r="R29">
        <v>9.7200000000000006</v>
      </c>
      <c r="S29">
        <v>48.18</v>
      </c>
      <c r="T29">
        <v>30.93</v>
      </c>
      <c r="U29" s="114">
        <f t="shared" si="2"/>
        <v>160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160</v>
      </c>
      <c r="E30">
        <f>PPCL!N30</f>
        <v>0</v>
      </c>
      <c r="F30">
        <f t="shared" si="4"/>
        <v>265</v>
      </c>
      <c r="G30">
        <f t="shared" si="5"/>
        <v>160</v>
      </c>
      <c r="H30" s="112"/>
      <c r="I30">
        <f>BRPL_EOD!AE30+BRPL_EOD!AF30</f>
        <v>45.39</v>
      </c>
      <c r="J30">
        <f>BYPL_EOD!AE30+BYPL_EOD!AF30</f>
        <v>25.78</v>
      </c>
      <c r="K30">
        <f>MES_EOD!AE30+MES_EOD!AF30</f>
        <v>9.7200000000000006</v>
      </c>
      <c r="L30">
        <f>NDMC_EOD!AE30+NDMC_EOD!AF30</f>
        <v>48.18</v>
      </c>
      <c r="M30">
        <f>TPDDL_EOD!AE30+TPDDL_EOD!AF30</f>
        <v>30.93</v>
      </c>
      <c r="N30">
        <f t="shared" si="0"/>
        <v>160</v>
      </c>
      <c r="O30" s="112">
        <f t="shared" si="1"/>
        <v>0</v>
      </c>
      <c r="P30">
        <v>45.39</v>
      </c>
      <c r="Q30">
        <v>25.78</v>
      </c>
      <c r="R30">
        <v>9.7200000000000006</v>
      </c>
      <c r="S30">
        <v>48.18</v>
      </c>
      <c r="T30">
        <v>30.93</v>
      </c>
      <c r="U30" s="114">
        <f t="shared" si="2"/>
        <v>160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160</v>
      </c>
      <c r="E31">
        <f>PPCL!N31</f>
        <v>0</v>
      </c>
      <c r="F31">
        <f t="shared" si="4"/>
        <v>265</v>
      </c>
      <c r="G31">
        <f t="shared" si="5"/>
        <v>160</v>
      </c>
      <c r="H31" s="112"/>
      <c r="I31">
        <f>BRPL_EOD!AE31+BRPL_EOD!AF31</f>
        <v>45.39</v>
      </c>
      <c r="J31">
        <f>BYPL_EOD!AE31+BYPL_EOD!AF31</f>
        <v>25.78</v>
      </c>
      <c r="K31">
        <f>MES_EOD!AE31+MES_EOD!AF31</f>
        <v>9.7200000000000006</v>
      </c>
      <c r="L31">
        <f>NDMC_EOD!AE31+NDMC_EOD!AF31</f>
        <v>48.18</v>
      </c>
      <c r="M31">
        <f>TPDDL_EOD!AE31+TPDDL_EOD!AF31</f>
        <v>30.93</v>
      </c>
      <c r="N31">
        <f t="shared" si="0"/>
        <v>160</v>
      </c>
      <c r="O31" s="112">
        <f t="shared" si="1"/>
        <v>0</v>
      </c>
      <c r="P31">
        <v>45.39</v>
      </c>
      <c r="Q31">
        <v>25.78</v>
      </c>
      <c r="R31">
        <v>9.7200000000000006</v>
      </c>
      <c r="S31">
        <v>48.18</v>
      </c>
      <c r="T31">
        <v>30.93</v>
      </c>
      <c r="U31" s="114">
        <f t="shared" si="2"/>
        <v>160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160</v>
      </c>
      <c r="E32">
        <f>PPCL!N32</f>
        <v>0</v>
      </c>
      <c r="F32">
        <f t="shared" si="4"/>
        <v>265</v>
      </c>
      <c r="G32">
        <f t="shared" si="5"/>
        <v>160</v>
      </c>
      <c r="H32" s="112"/>
      <c r="I32">
        <f>BRPL_EOD!AE32+BRPL_EOD!AF32</f>
        <v>45.39</v>
      </c>
      <c r="J32">
        <f>BYPL_EOD!AE32+BYPL_EOD!AF32</f>
        <v>25.78</v>
      </c>
      <c r="K32">
        <f>MES_EOD!AE32+MES_EOD!AF32</f>
        <v>9.7200000000000006</v>
      </c>
      <c r="L32">
        <f>NDMC_EOD!AE32+NDMC_EOD!AF32</f>
        <v>48.18</v>
      </c>
      <c r="M32">
        <f>TPDDL_EOD!AE32+TPDDL_EOD!AF32</f>
        <v>30.93</v>
      </c>
      <c r="N32">
        <f t="shared" si="0"/>
        <v>160</v>
      </c>
      <c r="O32" s="112">
        <f t="shared" si="1"/>
        <v>0</v>
      </c>
      <c r="P32">
        <v>45.39</v>
      </c>
      <c r="Q32">
        <v>25.78</v>
      </c>
      <c r="R32">
        <v>9.7200000000000006</v>
      </c>
      <c r="S32">
        <v>48.18</v>
      </c>
      <c r="T32">
        <v>30.93</v>
      </c>
      <c r="U32" s="114">
        <f t="shared" si="2"/>
        <v>160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160</v>
      </c>
      <c r="E33">
        <f>PPCL!N33</f>
        <v>0</v>
      </c>
      <c r="F33">
        <f t="shared" si="4"/>
        <v>265</v>
      </c>
      <c r="G33">
        <f t="shared" si="5"/>
        <v>160</v>
      </c>
      <c r="H33" s="112"/>
      <c r="I33">
        <f>BRPL_EOD!AE33+BRPL_EOD!AF33</f>
        <v>45.39</v>
      </c>
      <c r="J33">
        <f>BYPL_EOD!AE33+BYPL_EOD!AF33</f>
        <v>25.78</v>
      </c>
      <c r="K33">
        <f>MES_EOD!AE33+MES_EOD!AF33</f>
        <v>9.7200000000000006</v>
      </c>
      <c r="L33">
        <f>NDMC_EOD!AE33+NDMC_EOD!AF33</f>
        <v>48.18</v>
      </c>
      <c r="M33">
        <f>TPDDL_EOD!AE33+TPDDL_EOD!AF33</f>
        <v>30.93</v>
      </c>
      <c r="N33">
        <f t="shared" si="0"/>
        <v>160</v>
      </c>
      <c r="O33" s="112">
        <f t="shared" si="1"/>
        <v>0</v>
      </c>
      <c r="P33">
        <v>45.39</v>
      </c>
      <c r="Q33">
        <v>25.78</v>
      </c>
      <c r="R33">
        <v>9.7200000000000006</v>
      </c>
      <c r="S33">
        <v>48.18</v>
      </c>
      <c r="T33">
        <v>30.93</v>
      </c>
      <c r="U33" s="114">
        <f t="shared" si="2"/>
        <v>160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160</v>
      </c>
      <c r="E34">
        <f>PPCL!N34</f>
        <v>0</v>
      </c>
      <c r="F34">
        <f t="shared" si="4"/>
        <v>265</v>
      </c>
      <c r="G34">
        <f t="shared" si="5"/>
        <v>160</v>
      </c>
      <c r="H34" s="112"/>
      <c r="I34">
        <f>BRPL_EOD!AE34+BRPL_EOD!AF34</f>
        <v>45.39</v>
      </c>
      <c r="J34">
        <f>BYPL_EOD!AE34+BYPL_EOD!AF34</f>
        <v>25.78</v>
      </c>
      <c r="K34">
        <f>MES_EOD!AE34+MES_EOD!AF34</f>
        <v>9.7200000000000006</v>
      </c>
      <c r="L34">
        <f>NDMC_EOD!AE34+NDMC_EOD!AF34</f>
        <v>48.18</v>
      </c>
      <c r="M34">
        <f>TPDDL_EOD!AE34+TPDDL_EOD!AF34</f>
        <v>30.93</v>
      </c>
      <c r="N34">
        <f t="shared" si="0"/>
        <v>160</v>
      </c>
      <c r="O34" s="112">
        <f t="shared" si="1"/>
        <v>0</v>
      </c>
      <c r="P34">
        <v>45.39</v>
      </c>
      <c r="Q34">
        <v>25.78</v>
      </c>
      <c r="R34">
        <v>9.7200000000000006</v>
      </c>
      <c r="S34">
        <v>48.18</v>
      </c>
      <c r="T34">
        <v>30.93</v>
      </c>
      <c r="U34" s="114">
        <f t="shared" si="2"/>
        <v>160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160</v>
      </c>
      <c r="E35">
        <f>PPCL!N35</f>
        <v>0</v>
      </c>
      <c r="F35">
        <f t="shared" si="4"/>
        <v>265</v>
      </c>
      <c r="G35">
        <f t="shared" si="5"/>
        <v>160</v>
      </c>
      <c r="H35" s="112"/>
      <c r="I35">
        <f>BRPL_EOD!AE35+BRPL_EOD!AF35</f>
        <v>45.39</v>
      </c>
      <c r="J35">
        <f>BYPL_EOD!AE35+BYPL_EOD!AF35</f>
        <v>25.78</v>
      </c>
      <c r="K35">
        <f>MES_EOD!AE35+MES_EOD!AF35</f>
        <v>9.7200000000000006</v>
      </c>
      <c r="L35">
        <f>NDMC_EOD!AE35+NDMC_EOD!AF35</f>
        <v>48.18</v>
      </c>
      <c r="M35">
        <f>TPDDL_EOD!AE35+TPDDL_EOD!AF35</f>
        <v>30.93</v>
      </c>
      <c r="N35">
        <f t="shared" si="0"/>
        <v>160</v>
      </c>
      <c r="O35" s="112">
        <f t="shared" si="1"/>
        <v>0</v>
      </c>
      <c r="P35">
        <v>45.39</v>
      </c>
      <c r="Q35">
        <v>25.78</v>
      </c>
      <c r="R35">
        <v>9.7200000000000006</v>
      </c>
      <c r="S35">
        <v>48.18</v>
      </c>
      <c r="T35">
        <v>30.93</v>
      </c>
      <c r="U35" s="114">
        <f t="shared" si="2"/>
        <v>160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160</v>
      </c>
      <c r="E36">
        <f>PPCL!N36</f>
        <v>0</v>
      </c>
      <c r="F36">
        <f t="shared" si="4"/>
        <v>265</v>
      </c>
      <c r="G36">
        <f t="shared" si="5"/>
        <v>160</v>
      </c>
      <c r="H36" s="112"/>
      <c r="I36">
        <f>BRPL_EOD!AE36+BRPL_EOD!AF36</f>
        <v>45.39</v>
      </c>
      <c r="J36">
        <f>BYPL_EOD!AE36+BYPL_EOD!AF36</f>
        <v>25.78</v>
      </c>
      <c r="K36">
        <f>MES_EOD!AE36+MES_EOD!AF36</f>
        <v>9.7200000000000006</v>
      </c>
      <c r="L36">
        <f>NDMC_EOD!AE36+NDMC_EOD!AF36</f>
        <v>48.18</v>
      </c>
      <c r="M36">
        <f>TPDDL_EOD!AE36+TPDDL_EOD!AF36</f>
        <v>30.93</v>
      </c>
      <c r="N36">
        <f t="shared" si="0"/>
        <v>160</v>
      </c>
      <c r="O36" s="112">
        <f t="shared" si="1"/>
        <v>0</v>
      </c>
      <c r="P36">
        <v>45.39</v>
      </c>
      <c r="Q36">
        <v>25.78</v>
      </c>
      <c r="R36">
        <v>9.7200000000000006</v>
      </c>
      <c r="S36">
        <v>48.18</v>
      </c>
      <c r="T36">
        <v>30.93</v>
      </c>
      <c r="U36" s="114">
        <f t="shared" si="2"/>
        <v>160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160</v>
      </c>
      <c r="E37">
        <f>PPCL!N37</f>
        <v>0</v>
      </c>
      <c r="F37">
        <f t="shared" si="4"/>
        <v>265</v>
      </c>
      <c r="G37">
        <f t="shared" si="5"/>
        <v>160</v>
      </c>
      <c r="H37" s="112"/>
      <c r="I37">
        <f>BRPL_EOD!AE37+BRPL_EOD!AF37</f>
        <v>45.39</v>
      </c>
      <c r="J37">
        <f>BYPL_EOD!AE37+BYPL_EOD!AF37</f>
        <v>25.78</v>
      </c>
      <c r="K37">
        <f>MES_EOD!AE37+MES_EOD!AF37</f>
        <v>9.7200000000000006</v>
      </c>
      <c r="L37">
        <f>NDMC_EOD!AE37+NDMC_EOD!AF37</f>
        <v>48.18</v>
      </c>
      <c r="M37">
        <f>TPDDL_EOD!AE37+TPDDL_EOD!AF37</f>
        <v>30.93</v>
      </c>
      <c r="N37">
        <f t="shared" si="0"/>
        <v>160</v>
      </c>
      <c r="O37" s="112">
        <f t="shared" si="1"/>
        <v>0</v>
      </c>
      <c r="P37">
        <v>45.39</v>
      </c>
      <c r="Q37">
        <v>25.78</v>
      </c>
      <c r="R37">
        <v>9.7200000000000006</v>
      </c>
      <c r="S37">
        <v>48.18</v>
      </c>
      <c r="T37">
        <v>30.93</v>
      </c>
      <c r="U37" s="114">
        <f t="shared" si="2"/>
        <v>160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160</v>
      </c>
      <c r="E38">
        <f>PPCL!N38</f>
        <v>0</v>
      </c>
      <c r="F38">
        <f t="shared" si="4"/>
        <v>265</v>
      </c>
      <c r="G38">
        <f t="shared" si="5"/>
        <v>160</v>
      </c>
      <c r="H38" s="112"/>
      <c r="I38">
        <f>BRPL_EOD!AE38+BRPL_EOD!AF38</f>
        <v>45.39</v>
      </c>
      <c r="J38">
        <f>BYPL_EOD!AE38+BYPL_EOD!AF38</f>
        <v>25.78</v>
      </c>
      <c r="K38">
        <f>MES_EOD!AE38+MES_EOD!AF38</f>
        <v>9.7200000000000006</v>
      </c>
      <c r="L38">
        <f>NDMC_EOD!AE38+NDMC_EOD!AF38</f>
        <v>48.18</v>
      </c>
      <c r="M38">
        <f>TPDDL_EOD!AE38+TPDDL_EOD!AF38</f>
        <v>30.93</v>
      </c>
      <c r="N38">
        <f t="shared" si="0"/>
        <v>160</v>
      </c>
      <c r="O38" s="112">
        <f t="shared" si="1"/>
        <v>0</v>
      </c>
      <c r="P38">
        <v>45.39</v>
      </c>
      <c r="Q38">
        <v>25.78</v>
      </c>
      <c r="R38">
        <v>9.7200000000000006</v>
      </c>
      <c r="S38">
        <v>48.18</v>
      </c>
      <c r="T38">
        <v>30.93</v>
      </c>
      <c r="U38" s="114">
        <f t="shared" si="2"/>
        <v>160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162</v>
      </c>
      <c r="E39">
        <f>PPCL!N39</f>
        <v>0</v>
      </c>
      <c r="F39">
        <f t="shared" si="4"/>
        <v>265</v>
      </c>
      <c r="G39">
        <f t="shared" si="5"/>
        <v>162</v>
      </c>
      <c r="H39" s="112"/>
      <c r="I39">
        <f>BRPL_EOD!AE39+BRPL_EOD!AF39</f>
        <v>45.95</v>
      </c>
      <c r="J39">
        <f>BYPL_EOD!AE39+BYPL_EOD!AF39</f>
        <v>26.1</v>
      </c>
      <c r="K39">
        <f>MES_EOD!AE39+MES_EOD!AF39</f>
        <v>9.84</v>
      </c>
      <c r="L39">
        <f>NDMC_EOD!AE39+NDMC_EOD!AF39</f>
        <v>48.78</v>
      </c>
      <c r="M39">
        <f>TPDDL_EOD!AE39+TPDDL_EOD!AF39</f>
        <v>31.32</v>
      </c>
      <c r="N39">
        <f t="shared" si="0"/>
        <v>161.99</v>
      </c>
      <c r="O39" s="112">
        <f t="shared" si="1"/>
        <v>9.9999999999909051E-3</v>
      </c>
      <c r="P39">
        <v>45.952836594851533</v>
      </c>
      <c r="Q39">
        <v>26.101611210568553</v>
      </c>
      <c r="R39">
        <v>9.8406074449040055</v>
      </c>
      <c r="S39">
        <v>48.783011296993642</v>
      </c>
      <c r="T39">
        <v>31.321933452682263</v>
      </c>
      <c r="U39" s="114">
        <f t="shared" si="2"/>
        <v>162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162</v>
      </c>
      <c r="E40">
        <f>PPCL!N40</f>
        <v>0</v>
      </c>
      <c r="F40">
        <f t="shared" si="4"/>
        <v>265</v>
      </c>
      <c r="G40">
        <f t="shared" si="5"/>
        <v>162</v>
      </c>
      <c r="H40" s="112"/>
      <c r="I40">
        <f>BRPL_EOD!AE40+BRPL_EOD!AF40</f>
        <v>45.95</v>
      </c>
      <c r="J40">
        <f>BYPL_EOD!AE40+BYPL_EOD!AF40</f>
        <v>26.1</v>
      </c>
      <c r="K40">
        <f>MES_EOD!AE40+MES_EOD!AF40</f>
        <v>9.84</v>
      </c>
      <c r="L40">
        <f>NDMC_EOD!AE40+NDMC_EOD!AF40</f>
        <v>48.78</v>
      </c>
      <c r="M40">
        <f>TPDDL_EOD!AE40+TPDDL_EOD!AF40</f>
        <v>31.32</v>
      </c>
      <c r="N40">
        <f t="shared" si="0"/>
        <v>161.99</v>
      </c>
      <c r="O40" s="112">
        <f t="shared" si="1"/>
        <v>9.9999999999909051E-3</v>
      </c>
      <c r="P40">
        <v>45.952836594851533</v>
      </c>
      <c r="Q40">
        <v>26.101611210568553</v>
      </c>
      <c r="R40">
        <v>9.8406074449040055</v>
      </c>
      <c r="S40">
        <v>48.783011296993642</v>
      </c>
      <c r="T40">
        <v>31.321933452682263</v>
      </c>
      <c r="U40" s="114">
        <f t="shared" si="2"/>
        <v>162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162</v>
      </c>
      <c r="E41">
        <f>PPCL!N41</f>
        <v>0</v>
      </c>
      <c r="F41">
        <f t="shared" si="4"/>
        <v>265</v>
      </c>
      <c r="G41">
        <f t="shared" si="5"/>
        <v>162</v>
      </c>
      <c r="H41" s="112"/>
      <c r="I41">
        <f>BRPL_EOD!AE41+BRPL_EOD!AF41</f>
        <v>45.95</v>
      </c>
      <c r="J41">
        <f>BYPL_EOD!AE41+BYPL_EOD!AF41</f>
        <v>26.1</v>
      </c>
      <c r="K41">
        <f>MES_EOD!AE41+MES_EOD!AF41</f>
        <v>9.84</v>
      </c>
      <c r="L41">
        <f>NDMC_EOD!AE41+NDMC_EOD!AF41</f>
        <v>48.78</v>
      </c>
      <c r="M41">
        <f>TPDDL_EOD!AE41+TPDDL_EOD!AF41</f>
        <v>31.32</v>
      </c>
      <c r="N41">
        <f t="shared" si="0"/>
        <v>161.99</v>
      </c>
      <c r="O41" s="112">
        <f t="shared" si="1"/>
        <v>9.9999999999909051E-3</v>
      </c>
      <c r="P41">
        <v>45.952836594851533</v>
      </c>
      <c r="Q41">
        <v>26.101611210568553</v>
      </c>
      <c r="R41">
        <v>9.8406074449040055</v>
      </c>
      <c r="S41">
        <v>48.783011296993642</v>
      </c>
      <c r="T41">
        <v>31.321933452682263</v>
      </c>
      <c r="U41" s="114">
        <f t="shared" si="2"/>
        <v>162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162</v>
      </c>
      <c r="E42">
        <f>PPCL!N42</f>
        <v>0</v>
      </c>
      <c r="F42">
        <f t="shared" si="4"/>
        <v>265</v>
      </c>
      <c r="G42">
        <f t="shared" si="5"/>
        <v>162</v>
      </c>
      <c r="H42" s="112"/>
      <c r="I42">
        <f>BRPL_EOD!AE42+BRPL_EOD!AF42</f>
        <v>45.95</v>
      </c>
      <c r="J42">
        <f>BYPL_EOD!AE42+BYPL_EOD!AF42</f>
        <v>26.1</v>
      </c>
      <c r="K42">
        <f>MES_EOD!AE42+MES_EOD!AF42</f>
        <v>9.84</v>
      </c>
      <c r="L42">
        <f>NDMC_EOD!AE42+NDMC_EOD!AF42</f>
        <v>48.78</v>
      </c>
      <c r="M42">
        <f>TPDDL_EOD!AE42+TPDDL_EOD!AF42</f>
        <v>31.32</v>
      </c>
      <c r="N42">
        <f t="shared" si="0"/>
        <v>161.99</v>
      </c>
      <c r="O42" s="112">
        <f t="shared" si="1"/>
        <v>9.9999999999909051E-3</v>
      </c>
      <c r="P42">
        <v>45.952836594851533</v>
      </c>
      <c r="Q42">
        <v>26.101611210568553</v>
      </c>
      <c r="R42">
        <v>9.8406074449040055</v>
      </c>
      <c r="S42">
        <v>48.783011296993642</v>
      </c>
      <c r="T42">
        <v>31.321933452682263</v>
      </c>
      <c r="U42" s="114">
        <f t="shared" si="2"/>
        <v>162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162</v>
      </c>
      <c r="E43">
        <f>PPCL!N43</f>
        <v>0</v>
      </c>
      <c r="F43">
        <f t="shared" si="4"/>
        <v>265</v>
      </c>
      <c r="G43">
        <f t="shared" si="5"/>
        <v>162</v>
      </c>
      <c r="H43" s="112"/>
      <c r="I43">
        <f>BRPL_EOD!AE43+BRPL_EOD!AF43</f>
        <v>45.95</v>
      </c>
      <c r="J43">
        <f>BYPL_EOD!AE43+BYPL_EOD!AF43</f>
        <v>26.1</v>
      </c>
      <c r="K43">
        <f>MES_EOD!AE43+MES_EOD!AF43</f>
        <v>9.84</v>
      </c>
      <c r="L43">
        <f>NDMC_EOD!AE43+NDMC_EOD!AF43</f>
        <v>48.78</v>
      </c>
      <c r="M43">
        <f>TPDDL_EOD!AE43+TPDDL_EOD!AF43</f>
        <v>31.32</v>
      </c>
      <c r="N43">
        <f t="shared" si="0"/>
        <v>161.99</v>
      </c>
      <c r="O43" s="112">
        <f t="shared" si="1"/>
        <v>9.9999999999909051E-3</v>
      </c>
      <c r="P43">
        <v>45.952836594851533</v>
      </c>
      <c r="Q43">
        <v>26.101611210568553</v>
      </c>
      <c r="R43">
        <v>9.8406074449040055</v>
      </c>
      <c r="S43">
        <v>48.783011296993642</v>
      </c>
      <c r="T43">
        <v>31.321933452682263</v>
      </c>
      <c r="U43" s="114">
        <f t="shared" si="2"/>
        <v>162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158</v>
      </c>
      <c r="E44">
        <f>PPCL!N44</f>
        <v>0</v>
      </c>
      <c r="F44">
        <f t="shared" si="4"/>
        <v>265</v>
      </c>
      <c r="G44">
        <f t="shared" si="5"/>
        <v>158</v>
      </c>
      <c r="H44" s="112"/>
      <c r="I44">
        <f>BRPL_EOD!AE44+BRPL_EOD!AF44</f>
        <v>45.95</v>
      </c>
      <c r="J44">
        <f>BYPL_EOD!AE44+BYPL_EOD!AF44</f>
        <v>26.1</v>
      </c>
      <c r="K44">
        <f>MES_EOD!AE44+MES_EOD!AF44</f>
        <v>9.84</v>
      </c>
      <c r="L44">
        <f>NDMC_EOD!AE44+NDMC_EOD!AF44</f>
        <v>48.78</v>
      </c>
      <c r="M44">
        <f>TPDDL_EOD!AE44+TPDDL_EOD!AF44</f>
        <v>31.32</v>
      </c>
      <c r="N44">
        <f t="shared" si="0"/>
        <v>161.99</v>
      </c>
      <c r="O44" s="112">
        <f t="shared" si="1"/>
        <v>-3.9900000000000091</v>
      </c>
      <c r="P44">
        <v>44.818198654237918</v>
      </c>
      <c r="Q44">
        <v>25.457126983147109</v>
      </c>
      <c r="R44">
        <v>9.5976294833014375</v>
      </c>
      <c r="S44">
        <v>47.578492499537006</v>
      </c>
      <c r="T44">
        <v>30.548552379776527</v>
      </c>
      <c r="U44" s="114">
        <f t="shared" si="2"/>
        <v>158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158</v>
      </c>
      <c r="E45">
        <f>PPCL!N45</f>
        <v>0</v>
      </c>
      <c r="F45">
        <f t="shared" si="4"/>
        <v>265</v>
      </c>
      <c r="G45">
        <f t="shared" si="5"/>
        <v>158</v>
      </c>
      <c r="H45" s="112"/>
      <c r="I45">
        <f>BRPL_EOD!AE45+BRPL_EOD!AF45</f>
        <v>45.95</v>
      </c>
      <c r="J45">
        <f>BYPL_EOD!AE45+BYPL_EOD!AF45</f>
        <v>26.1</v>
      </c>
      <c r="K45">
        <f>MES_EOD!AE45+MES_EOD!AF45</f>
        <v>9.84</v>
      </c>
      <c r="L45">
        <f>NDMC_EOD!AE45+NDMC_EOD!AF45</f>
        <v>48.78</v>
      </c>
      <c r="M45">
        <f>TPDDL_EOD!AE45+TPDDL_EOD!AF45</f>
        <v>31.32</v>
      </c>
      <c r="N45">
        <f t="shared" si="0"/>
        <v>161.99</v>
      </c>
      <c r="O45" s="112">
        <f t="shared" si="1"/>
        <v>-3.9900000000000091</v>
      </c>
      <c r="P45">
        <v>44.818198654237918</v>
      </c>
      <c r="Q45">
        <v>25.457126983147109</v>
      </c>
      <c r="R45">
        <v>9.5976294833014375</v>
      </c>
      <c r="S45">
        <v>47.578492499537006</v>
      </c>
      <c r="T45">
        <v>30.548552379776527</v>
      </c>
      <c r="U45" s="114">
        <f t="shared" si="2"/>
        <v>158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158</v>
      </c>
      <c r="E46">
        <f>PPCL!N46</f>
        <v>0</v>
      </c>
      <c r="F46">
        <f t="shared" si="4"/>
        <v>265</v>
      </c>
      <c r="G46">
        <f t="shared" si="5"/>
        <v>158</v>
      </c>
      <c r="H46" s="112"/>
      <c r="I46">
        <f>BRPL_EOD!AE46+BRPL_EOD!AF46</f>
        <v>44.82</v>
      </c>
      <c r="J46">
        <f>BYPL_EOD!AE46+BYPL_EOD!AF46</f>
        <v>25.46</v>
      </c>
      <c r="K46">
        <f>MES_EOD!AE46+MES_EOD!AF46</f>
        <v>9.6</v>
      </c>
      <c r="L46">
        <f>NDMC_EOD!AE46+NDMC_EOD!AF46</f>
        <v>47.58</v>
      </c>
      <c r="M46">
        <f>TPDDL_EOD!AE46+TPDDL_EOD!AF46</f>
        <v>30.54</v>
      </c>
      <c r="N46">
        <f t="shared" si="0"/>
        <v>158</v>
      </c>
      <c r="O46" s="112">
        <f t="shared" si="1"/>
        <v>0</v>
      </c>
      <c r="P46">
        <v>44.82</v>
      </c>
      <c r="Q46">
        <v>25.46</v>
      </c>
      <c r="R46">
        <v>9.6</v>
      </c>
      <c r="S46">
        <v>47.58</v>
      </c>
      <c r="T46">
        <v>30.54</v>
      </c>
      <c r="U46" s="114">
        <f t="shared" si="2"/>
        <v>158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158</v>
      </c>
      <c r="E47">
        <f>PPCL!N47</f>
        <v>0</v>
      </c>
      <c r="F47">
        <f t="shared" si="4"/>
        <v>265</v>
      </c>
      <c r="G47">
        <f t="shared" si="5"/>
        <v>158</v>
      </c>
      <c r="H47" s="112"/>
      <c r="I47">
        <f>BRPL_EOD!AE47+BRPL_EOD!AF47</f>
        <v>44.82</v>
      </c>
      <c r="J47">
        <f>BYPL_EOD!AE47+BYPL_EOD!AF47</f>
        <v>25.46</v>
      </c>
      <c r="K47">
        <f>MES_EOD!AE47+MES_EOD!AF47</f>
        <v>9.6</v>
      </c>
      <c r="L47">
        <f>NDMC_EOD!AE47+NDMC_EOD!AF47</f>
        <v>47.58</v>
      </c>
      <c r="M47">
        <f>TPDDL_EOD!AE47+TPDDL_EOD!AF47</f>
        <v>30.54</v>
      </c>
      <c r="N47">
        <f t="shared" si="0"/>
        <v>158</v>
      </c>
      <c r="O47" s="112">
        <f t="shared" si="1"/>
        <v>0</v>
      </c>
      <c r="P47">
        <v>44.82</v>
      </c>
      <c r="Q47">
        <v>25.46</v>
      </c>
      <c r="R47">
        <v>9.6</v>
      </c>
      <c r="S47">
        <v>47.58</v>
      </c>
      <c r="T47">
        <v>30.54</v>
      </c>
      <c r="U47" s="114">
        <f t="shared" si="2"/>
        <v>158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158</v>
      </c>
      <c r="E48">
        <f>PPCL!N48</f>
        <v>0</v>
      </c>
      <c r="F48">
        <f t="shared" si="4"/>
        <v>265</v>
      </c>
      <c r="G48">
        <f t="shared" si="5"/>
        <v>158</v>
      </c>
      <c r="H48" s="112"/>
      <c r="I48">
        <f>BRPL_EOD!AE48+BRPL_EOD!AF48</f>
        <v>44.82</v>
      </c>
      <c r="J48">
        <f>BYPL_EOD!AE48+BYPL_EOD!AF48</f>
        <v>25.46</v>
      </c>
      <c r="K48">
        <f>MES_EOD!AE48+MES_EOD!AF48</f>
        <v>9.6</v>
      </c>
      <c r="L48">
        <f>NDMC_EOD!AE48+NDMC_EOD!AF48</f>
        <v>47.58</v>
      </c>
      <c r="M48">
        <f>TPDDL_EOD!AE48+TPDDL_EOD!AF48</f>
        <v>30.54</v>
      </c>
      <c r="N48">
        <f t="shared" si="0"/>
        <v>158</v>
      </c>
      <c r="O48" s="112">
        <f t="shared" si="1"/>
        <v>0</v>
      </c>
      <c r="P48">
        <v>44.82</v>
      </c>
      <c r="Q48">
        <v>25.46</v>
      </c>
      <c r="R48">
        <v>9.6</v>
      </c>
      <c r="S48">
        <v>47.58</v>
      </c>
      <c r="T48">
        <v>30.54</v>
      </c>
      <c r="U48" s="114">
        <f t="shared" si="2"/>
        <v>158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158</v>
      </c>
      <c r="E49">
        <f>PPCL!N49</f>
        <v>0</v>
      </c>
      <c r="F49">
        <f t="shared" si="4"/>
        <v>265</v>
      </c>
      <c r="G49">
        <f t="shared" si="5"/>
        <v>158</v>
      </c>
      <c r="H49" s="112"/>
      <c r="I49">
        <f>BRPL_EOD!AE49+BRPL_EOD!AF49</f>
        <v>44.82</v>
      </c>
      <c r="J49">
        <f>BYPL_EOD!AE49+BYPL_EOD!AF49</f>
        <v>25.46</v>
      </c>
      <c r="K49">
        <f>MES_EOD!AE49+MES_EOD!AF49</f>
        <v>9.6</v>
      </c>
      <c r="L49">
        <f>NDMC_EOD!AE49+NDMC_EOD!AF49</f>
        <v>47.58</v>
      </c>
      <c r="M49">
        <f>TPDDL_EOD!AE49+TPDDL_EOD!AF49</f>
        <v>30.54</v>
      </c>
      <c r="N49">
        <f t="shared" si="0"/>
        <v>158</v>
      </c>
      <c r="O49" s="112">
        <f t="shared" si="1"/>
        <v>0</v>
      </c>
      <c r="P49">
        <v>44.82</v>
      </c>
      <c r="Q49">
        <v>25.46</v>
      </c>
      <c r="R49">
        <v>9.6</v>
      </c>
      <c r="S49">
        <v>47.58</v>
      </c>
      <c r="T49">
        <v>30.54</v>
      </c>
      <c r="U49" s="114">
        <f t="shared" si="2"/>
        <v>158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158</v>
      </c>
      <c r="E50">
        <f>PPCL!N50</f>
        <v>0</v>
      </c>
      <c r="F50">
        <f t="shared" si="4"/>
        <v>265</v>
      </c>
      <c r="G50">
        <f t="shared" si="5"/>
        <v>158</v>
      </c>
      <c r="H50" s="112"/>
      <c r="I50">
        <f>BRPL_EOD!AE50+BRPL_EOD!AF50</f>
        <v>44.82</v>
      </c>
      <c r="J50">
        <f>BYPL_EOD!AE50+BYPL_EOD!AF50</f>
        <v>25.46</v>
      </c>
      <c r="K50">
        <f>MES_EOD!AE50+MES_EOD!AF50</f>
        <v>9.6</v>
      </c>
      <c r="L50">
        <f>NDMC_EOD!AE50+NDMC_EOD!AF50</f>
        <v>47.58</v>
      </c>
      <c r="M50">
        <f>TPDDL_EOD!AE50+TPDDL_EOD!AF50</f>
        <v>30.54</v>
      </c>
      <c r="N50">
        <f t="shared" si="0"/>
        <v>158</v>
      </c>
      <c r="O50" s="112">
        <f t="shared" si="1"/>
        <v>0</v>
      </c>
      <c r="P50">
        <v>44.82</v>
      </c>
      <c r="Q50">
        <v>25.46</v>
      </c>
      <c r="R50">
        <v>9.6</v>
      </c>
      <c r="S50">
        <v>47.58</v>
      </c>
      <c r="T50">
        <v>30.54</v>
      </c>
      <c r="U50" s="114">
        <f t="shared" si="2"/>
        <v>158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158</v>
      </c>
      <c r="E51">
        <f>PPCL!N51</f>
        <v>0</v>
      </c>
      <c r="F51">
        <f t="shared" si="4"/>
        <v>265</v>
      </c>
      <c r="G51">
        <f t="shared" si="5"/>
        <v>158</v>
      </c>
      <c r="H51" s="112"/>
      <c r="I51">
        <f>BRPL_EOD!AE51+BRPL_EOD!AF51</f>
        <v>44.82</v>
      </c>
      <c r="J51">
        <f>BYPL_EOD!AE51+BYPL_EOD!AF51</f>
        <v>25.46</v>
      </c>
      <c r="K51">
        <f>MES_EOD!AE51+MES_EOD!AF51</f>
        <v>9.6</v>
      </c>
      <c r="L51">
        <f>NDMC_EOD!AE51+NDMC_EOD!AF51</f>
        <v>47.58</v>
      </c>
      <c r="M51">
        <f>TPDDL_EOD!AE51+TPDDL_EOD!AF51</f>
        <v>30.54</v>
      </c>
      <c r="N51">
        <f t="shared" si="0"/>
        <v>158</v>
      </c>
      <c r="O51" s="112">
        <f t="shared" si="1"/>
        <v>0</v>
      </c>
      <c r="P51">
        <v>44.82</v>
      </c>
      <c r="Q51">
        <v>25.46</v>
      </c>
      <c r="R51">
        <v>9.6</v>
      </c>
      <c r="S51">
        <v>47.58</v>
      </c>
      <c r="T51">
        <v>30.54</v>
      </c>
      <c r="U51" s="114">
        <f t="shared" si="2"/>
        <v>158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158</v>
      </c>
      <c r="E52">
        <f>PPCL!N52</f>
        <v>0</v>
      </c>
      <c r="F52">
        <f t="shared" si="4"/>
        <v>265</v>
      </c>
      <c r="G52">
        <f t="shared" si="5"/>
        <v>158</v>
      </c>
      <c r="H52" s="112"/>
      <c r="I52">
        <f>BRPL_EOD!AE52+BRPL_EOD!AF52</f>
        <v>44.82</v>
      </c>
      <c r="J52">
        <f>BYPL_EOD!AE52+BYPL_EOD!AF52</f>
        <v>25.46</v>
      </c>
      <c r="K52">
        <f>MES_EOD!AE52+MES_EOD!AF52</f>
        <v>9.6</v>
      </c>
      <c r="L52">
        <f>NDMC_EOD!AE52+NDMC_EOD!AF52</f>
        <v>47.58</v>
      </c>
      <c r="M52">
        <f>TPDDL_EOD!AE52+TPDDL_EOD!AF52</f>
        <v>30.54</v>
      </c>
      <c r="N52">
        <f t="shared" si="0"/>
        <v>158</v>
      </c>
      <c r="O52" s="112">
        <f t="shared" si="1"/>
        <v>0</v>
      </c>
      <c r="P52">
        <v>44.82</v>
      </c>
      <c r="Q52">
        <v>25.46</v>
      </c>
      <c r="R52">
        <v>9.6</v>
      </c>
      <c r="S52">
        <v>47.58</v>
      </c>
      <c r="T52">
        <v>30.54</v>
      </c>
      <c r="U52" s="114">
        <f t="shared" si="2"/>
        <v>158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158</v>
      </c>
      <c r="E53">
        <f>PPCL!N53</f>
        <v>0</v>
      </c>
      <c r="F53">
        <f t="shared" si="4"/>
        <v>265</v>
      </c>
      <c r="G53">
        <f t="shared" si="5"/>
        <v>158</v>
      </c>
      <c r="H53" s="112"/>
      <c r="I53">
        <f>BRPL_EOD!AE53+BRPL_EOD!AF53</f>
        <v>44.82</v>
      </c>
      <c r="J53">
        <f>BYPL_EOD!AE53+BYPL_EOD!AF53</f>
        <v>25.46</v>
      </c>
      <c r="K53">
        <f>MES_EOD!AE53+MES_EOD!AF53</f>
        <v>9.6</v>
      </c>
      <c r="L53">
        <f>NDMC_EOD!AE53+NDMC_EOD!AF53</f>
        <v>47.58</v>
      </c>
      <c r="M53">
        <f>TPDDL_EOD!AE53+TPDDL_EOD!AF53</f>
        <v>30.54</v>
      </c>
      <c r="N53">
        <f t="shared" si="0"/>
        <v>158</v>
      </c>
      <c r="O53" s="112">
        <f t="shared" si="1"/>
        <v>0</v>
      </c>
      <c r="P53">
        <v>44.82</v>
      </c>
      <c r="Q53">
        <v>25.46</v>
      </c>
      <c r="R53">
        <v>9.6</v>
      </c>
      <c r="S53">
        <v>47.58</v>
      </c>
      <c r="T53">
        <v>30.54</v>
      </c>
      <c r="U53" s="114">
        <f t="shared" si="2"/>
        <v>158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158</v>
      </c>
      <c r="E54">
        <f>PPCL!N54</f>
        <v>0</v>
      </c>
      <c r="F54">
        <f t="shared" si="4"/>
        <v>265</v>
      </c>
      <c r="G54">
        <f t="shared" si="5"/>
        <v>158</v>
      </c>
      <c r="H54" s="112"/>
      <c r="I54">
        <f>BRPL_EOD!AE54+BRPL_EOD!AF54</f>
        <v>44.82</v>
      </c>
      <c r="J54">
        <f>BYPL_EOD!AE54+BYPL_EOD!AF54</f>
        <v>25.46</v>
      </c>
      <c r="K54">
        <f>MES_EOD!AE54+MES_EOD!AF54</f>
        <v>9.6</v>
      </c>
      <c r="L54">
        <f>NDMC_EOD!AE54+NDMC_EOD!AF54</f>
        <v>47.58</v>
      </c>
      <c r="M54">
        <f>TPDDL_EOD!AE54+TPDDL_EOD!AF54</f>
        <v>30.54</v>
      </c>
      <c r="N54">
        <f t="shared" si="0"/>
        <v>158</v>
      </c>
      <c r="O54" s="112">
        <f t="shared" si="1"/>
        <v>0</v>
      </c>
      <c r="P54">
        <v>44.82</v>
      </c>
      <c r="Q54">
        <v>25.46</v>
      </c>
      <c r="R54">
        <v>9.6</v>
      </c>
      <c r="S54">
        <v>47.58</v>
      </c>
      <c r="T54">
        <v>30.54</v>
      </c>
      <c r="U54" s="114">
        <f t="shared" si="2"/>
        <v>158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158</v>
      </c>
      <c r="E55">
        <f>PPCL!N55</f>
        <v>0</v>
      </c>
      <c r="F55">
        <f t="shared" si="4"/>
        <v>265</v>
      </c>
      <c r="G55">
        <f t="shared" si="5"/>
        <v>158</v>
      </c>
      <c r="H55" s="112"/>
      <c r="I55">
        <f>BRPL_EOD!AE55+BRPL_EOD!AF55</f>
        <v>44.82</v>
      </c>
      <c r="J55">
        <f>BYPL_EOD!AE55+BYPL_EOD!AF55</f>
        <v>25.46</v>
      </c>
      <c r="K55">
        <f>MES_EOD!AE55+MES_EOD!AF55</f>
        <v>9.6</v>
      </c>
      <c r="L55">
        <f>NDMC_EOD!AE55+NDMC_EOD!AF55</f>
        <v>47.58</v>
      </c>
      <c r="M55">
        <f>TPDDL_EOD!AE55+TPDDL_EOD!AF55</f>
        <v>30.54</v>
      </c>
      <c r="N55">
        <f t="shared" si="0"/>
        <v>158</v>
      </c>
      <c r="O55" s="112">
        <f t="shared" si="1"/>
        <v>0</v>
      </c>
      <c r="P55">
        <v>44.82</v>
      </c>
      <c r="Q55">
        <v>25.46</v>
      </c>
      <c r="R55">
        <v>9.6</v>
      </c>
      <c r="S55">
        <v>47.58</v>
      </c>
      <c r="T55">
        <v>30.54</v>
      </c>
      <c r="U55" s="114">
        <f t="shared" si="2"/>
        <v>158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158</v>
      </c>
      <c r="E56">
        <f>PPCL!N56</f>
        <v>0</v>
      </c>
      <c r="F56">
        <f t="shared" si="4"/>
        <v>265</v>
      </c>
      <c r="G56">
        <f t="shared" si="5"/>
        <v>158</v>
      </c>
      <c r="H56" s="112"/>
      <c r="I56">
        <f>BRPL_EOD!AE56+BRPL_EOD!AF56</f>
        <v>44.82</v>
      </c>
      <c r="J56">
        <f>BYPL_EOD!AE56+BYPL_EOD!AF56</f>
        <v>25.46</v>
      </c>
      <c r="K56">
        <f>MES_EOD!AE56+MES_EOD!AF56</f>
        <v>9.6</v>
      </c>
      <c r="L56">
        <f>NDMC_EOD!AE56+NDMC_EOD!AF56</f>
        <v>47.58</v>
      </c>
      <c r="M56">
        <f>TPDDL_EOD!AE56+TPDDL_EOD!AF56</f>
        <v>30.54</v>
      </c>
      <c r="N56">
        <f t="shared" si="0"/>
        <v>158</v>
      </c>
      <c r="O56" s="112">
        <f t="shared" si="1"/>
        <v>0</v>
      </c>
      <c r="P56">
        <v>44.82</v>
      </c>
      <c r="Q56">
        <v>25.46</v>
      </c>
      <c r="R56">
        <v>9.6</v>
      </c>
      <c r="S56">
        <v>47.58</v>
      </c>
      <c r="T56">
        <v>30.54</v>
      </c>
      <c r="U56" s="114">
        <f t="shared" si="2"/>
        <v>158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158</v>
      </c>
      <c r="E57">
        <f>PPCL!N57</f>
        <v>0</v>
      </c>
      <c r="F57">
        <f t="shared" si="4"/>
        <v>265</v>
      </c>
      <c r="G57">
        <f t="shared" si="5"/>
        <v>158</v>
      </c>
      <c r="H57" s="112"/>
      <c r="I57">
        <f>BRPL_EOD!AE57+BRPL_EOD!AF57</f>
        <v>44.82</v>
      </c>
      <c r="J57">
        <f>BYPL_EOD!AE57+BYPL_EOD!AF57</f>
        <v>25.46</v>
      </c>
      <c r="K57">
        <f>MES_EOD!AE57+MES_EOD!AF57</f>
        <v>9.6</v>
      </c>
      <c r="L57">
        <f>NDMC_EOD!AE57+NDMC_EOD!AF57</f>
        <v>47.58</v>
      </c>
      <c r="M57">
        <f>TPDDL_EOD!AE57+TPDDL_EOD!AF57</f>
        <v>30.54</v>
      </c>
      <c r="N57">
        <f t="shared" si="0"/>
        <v>158</v>
      </c>
      <c r="O57" s="112">
        <f t="shared" si="1"/>
        <v>0</v>
      </c>
      <c r="P57">
        <v>44.82</v>
      </c>
      <c r="Q57">
        <v>25.46</v>
      </c>
      <c r="R57">
        <v>9.6</v>
      </c>
      <c r="S57">
        <v>47.58</v>
      </c>
      <c r="T57">
        <v>30.54</v>
      </c>
      <c r="U57" s="114">
        <f t="shared" si="2"/>
        <v>158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158</v>
      </c>
      <c r="E58">
        <f>PPCL!N58</f>
        <v>0</v>
      </c>
      <c r="F58">
        <f t="shared" si="4"/>
        <v>265</v>
      </c>
      <c r="G58">
        <f t="shared" si="5"/>
        <v>158</v>
      </c>
      <c r="H58" s="112"/>
      <c r="I58">
        <f>BRPL_EOD!AE58+BRPL_EOD!AF58</f>
        <v>44.82</v>
      </c>
      <c r="J58">
        <f>BYPL_EOD!AE58+BYPL_EOD!AF58</f>
        <v>25.46</v>
      </c>
      <c r="K58">
        <f>MES_EOD!AE58+MES_EOD!AF58</f>
        <v>9.6</v>
      </c>
      <c r="L58">
        <f>NDMC_EOD!AE58+NDMC_EOD!AF58</f>
        <v>47.58</v>
      </c>
      <c r="M58">
        <f>TPDDL_EOD!AE58+TPDDL_EOD!AF58</f>
        <v>30.54</v>
      </c>
      <c r="N58">
        <f t="shared" si="0"/>
        <v>158</v>
      </c>
      <c r="O58" s="112">
        <f t="shared" si="1"/>
        <v>0</v>
      </c>
      <c r="P58">
        <v>44.82</v>
      </c>
      <c r="Q58">
        <v>25.46</v>
      </c>
      <c r="R58">
        <v>9.6</v>
      </c>
      <c r="S58">
        <v>47.58</v>
      </c>
      <c r="T58">
        <v>30.54</v>
      </c>
      <c r="U58" s="114">
        <f t="shared" si="2"/>
        <v>158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160</v>
      </c>
      <c r="E59">
        <f>PPCL!N59</f>
        <v>0</v>
      </c>
      <c r="F59">
        <f t="shared" si="4"/>
        <v>265</v>
      </c>
      <c r="G59">
        <f t="shared" si="5"/>
        <v>160</v>
      </c>
      <c r="H59" s="112"/>
      <c r="I59">
        <f>BRPL_EOD!AE59+BRPL_EOD!AF59</f>
        <v>45.39</v>
      </c>
      <c r="J59">
        <f>BYPL_EOD!AE59+BYPL_EOD!AF59</f>
        <v>25.78</v>
      </c>
      <c r="K59">
        <f>MES_EOD!AE59+MES_EOD!AF59</f>
        <v>9.7200000000000006</v>
      </c>
      <c r="L59">
        <f>NDMC_EOD!AE59+NDMC_EOD!AF59</f>
        <v>48.18</v>
      </c>
      <c r="M59">
        <f>TPDDL_EOD!AE59+TPDDL_EOD!AF59</f>
        <v>30.93</v>
      </c>
      <c r="N59">
        <f t="shared" si="0"/>
        <v>160</v>
      </c>
      <c r="O59" s="112">
        <f t="shared" si="1"/>
        <v>0</v>
      </c>
      <c r="P59">
        <v>45.39</v>
      </c>
      <c r="Q59">
        <v>25.78</v>
      </c>
      <c r="R59">
        <v>9.7200000000000006</v>
      </c>
      <c r="S59">
        <v>48.18</v>
      </c>
      <c r="T59">
        <v>30.93</v>
      </c>
      <c r="U59" s="114">
        <f t="shared" si="2"/>
        <v>160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160</v>
      </c>
      <c r="E60">
        <f>PPCL!N60</f>
        <v>0</v>
      </c>
      <c r="F60">
        <f t="shared" si="4"/>
        <v>265</v>
      </c>
      <c r="G60">
        <f t="shared" si="5"/>
        <v>160</v>
      </c>
      <c r="H60" s="112"/>
      <c r="I60">
        <f>BRPL_EOD!AE60+BRPL_EOD!AF60</f>
        <v>45.39</v>
      </c>
      <c r="J60">
        <f>BYPL_EOD!AE60+BYPL_EOD!AF60</f>
        <v>25.78</v>
      </c>
      <c r="K60">
        <f>MES_EOD!AE60+MES_EOD!AF60</f>
        <v>9.7200000000000006</v>
      </c>
      <c r="L60">
        <f>NDMC_EOD!AE60+NDMC_EOD!AF60</f>
        <v>48.18</v>
      </c>
      <c r="M60">
        <f>TPDDL_EOD!AE60+TPDDL_EOD!AF60</f>
        <v>30.93</v>
      </c>
      <c r="N60">
        <f t="shared" si="0"/>
        <v>160</v>
      </c>
      <c r="O60" s="112">
        <f t="shared" si="1"/>
        <v>0</v>
      </c>
      <c r="P60">
        <v>45.39</v>
      </c>
      <c r="Q60">
        <v>25.78</v>
      </c>
      <c r="R60">
        <v>9.7200000000000006</v>
      </c>
      <c r="S60">
        <v>48.18</v>
      </c>
      <c r="T60">
        <v>30.93</v>
      </c>
      <c r="U60" s="114">
        <f t="shared" si="2"/>
        <v>160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160</v>
      </c>
      <c r="E61">
        <f>PPCL!N61</f>
        <v>0</v>
      </c>
      <c r="F61">
        <f t="shared" si="4"/>
        <v>265</v>
      </c>
      <c r="G61">
        <f t="shared" si="5"/>
        <v>160</v>
      </c>
      <c r="H61" s="112"/>
      <c r="I61">
        <f>BRPL_EOD!AE61+BRPL_EOD!AF61</f>
        <v>45.39</v>
      </c>
      <c r="J61">
        <f>BYPL_EOD!AE61+BYPL_EOD!AF61</f>
        <v>25.78</v>
      </c>
      <c r="K61">
        <f>MES_EOD!AE61+MES_EOD!AF61</f>
        <v>9.7200000000000006</v>
      </c>
      <c r="L61">
        <f>NDMC_EOD!AE61+NDMC_EOD!AF61</f>
        <v>48.18</v>
      </c>
      <c r="M61">
        <f>TPDDL_EOD!AE61+TPDDL_EOD!AF61</f>
        <v>30.93</v>
      </c>
      <c r="N61">
        <f t="shared" si="0"/>
        <v>160</v>
      </c>
      <c r="O61" s="112">
        <f t="shared" si="1"/>
        <v>0</v>
      </c>
      <c r="P61">
        <v>45.39</v>
      </c>
      <c r="Q61">
        <v>25.78</v>
      </c>
      <c r="R61">
        <v>9.7200000000000006</v>
      </c>
      <c r="S61">
        <v>48.18</v>
      </c>
      <c r="T61">
        <v>30.93</v>
      </c>
      <c r="U61" s="114">
        <f t="shared" si="2"/>
        <v>160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160</v>
      </c>
      <c r="E62">
        <f>PPCL!N62</f>
        <v>0</v>
      </c>
      <c r="F62">
        <f t="shared" si="4"/>
        <v>265</v>
      </c>
      <c r="G62">
        <f t="shared" si="5"/>
        <v>160</v>
      </c>
      <c r="H62" s="112"/>
      <c r="I62">
        <f>BRPL_EOD!AE62+BRPL_EOD!AF62</f>
        <v>45.39</v>
      </c>
      <c r="J62">
        <f>BYPL_EOD!AE62+BYPL_EOD!AF62</f>
        <v>25.78</v>
      </c>
      <c r="K62">
        <f>MES_EOD!AE62+MES_EOD!AF62</f>
        <v>9.7200000000000006</v>
      </c>
      <c r="L62">
        <f>NDMC_EOD!AE62+NDMC_EOD!AF62</f>
        <v>48.18</v>
      </c>
      <c r="M62">
        <f>TPDDL_EOD!AE62+TPDDL_EOD!AF62</f>
        <v>30.93</v>
      </c>
      <c r="N62">
        <f t="shared" si="0"/>
        <v>160</v>
      </c>
      <c r="O62" s="112">
        <f t="shared" si="1"/>
        <v>0</v>
      </c>
      <c r="P62">
        <v>45.39</v>
      </c>
      <c r="Q62">
        <v>25.78</v>
      </c>
      <c r="R62">
        <v>9.7200000000000006</v>
      </c>
      <c r="S62">
        <v>48.18</v>
      </c>
      <c r="T62">
        <v>30.93</v>
      </c>
      <c r="U62" s="114">
        <f t="shared" si="2"/>
        <v>160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160</v>
      </c>
      <c r="E63">
        <f>PPCL!N63</f>
        <v>0</v>
      </c>
      <c r="F63">
        <f t="shared" si="4"/>
        <v>265</v>
      </c>
      <c r="G63">
        <f t="shared" si="5"/>
        <v>160</v>
      </c>
      <c r="H63" s="112"/>
      <c r="I63">
        <f>BRPL_EOD!AE63+BRPL_EOD!AF63</f>
        <v>45.39</v>
      </c>
      <c r="J63">
        <f>BYPL_EOD!AE63+BYPL_EOD!AF63</f>
        <v>25.78</v>
      </c>
      <c r="K63">
        <f>MES_EOD!AE63+MES_EOD!AF63</f>
        <v>9.7200000000000006</v>
      </c>
      <c r="L63">
        <f>NDMC_EOD!AE63+NDMC_EOD!AF63</f>
        <v>48.18</v>
      </c>
      <c r="M63">
        <f>TPDDL_EOD!AE63+TPDDL_EOD!AF63</f>
        <v>30.93</v>
      </c>
      <c r="N63">
        <f t="shared" si="0"/>
        <v>160</v>
      </c>
      <c r="O63" s="112">
        <f t="shared" si="1"/>
        <v>0</v>
      </c>
      <c r="P63">
        <v>45.39</v>
      </c>
      <c r="Q63">
        <v>25.78</v>
      </c>
      <c r="R63">
        <v>9.7200000000000006</v>
      </c>
      <c r="S63">
        <v>48.18</v>
      </c>
      <c r="T63">
        <v>30.93</v>
      </c>
      <c r="U63" s="114">
        <f t="shared" si="2"/>
        <v>160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160</v>
      </c>
      <c r="E64">
        <f>PPCL!N64</f>
        <v>0</v>
      </c>
      <c r="F64">
        <f t="shared" si="4"/>
        <v>265</v>
      </c>
      <c r="G64">
        <f t="shared" si="5"/>
        <v>160</v>
      </c>
      <c r="H64" s="112"/>
      <c r="I64">
        <f>BRPL_EOD!AE64+BRPL_EOD!AF64</f>
        <v>45.39</v>
      </c>
      <c r="J64">
        <f>BYPL_EOD!AE64+BYPL_EOD!AF64</f>
        <v>25.78</v>
      </c>
      <c r="K64">
        <f>MES_EOD!AE64+MES_EOD!AF64</f>
        <v>9.7200000000000006</v>
      </c>
      <c r="L64">
        <f>NDMC_EOD!AE64+NDMC_EOD!AF64</f>
        <v>48.18</v>
      </c>
      <c r="M64">
        <f>TPDDL_EOD!AE64+TPDDL_EOD!AF64</f>
        <v>30.93</v>
      </c>
      <c r="N64">
        <f t="shared" si="0"/>
        <v>160</v>
      </c>
      <c r="O64" s="112">
        <f t="shared" si="1"/>
        <v>0</v>
      </c>
      <c r="P64">
        <v>45.39</v>
      </c>
      <c r="Q64">
        <v>25.78</v>
      </c>
      <c r="R64">
        <v>9.7200000000000006</v>
      </c>
      <c r="S64">
        <v>48.18</v>
      </c>
      <c r="T64">
        <v>30.93</v>
      </c>
      <c r="U64" s="114">
        <f t="shared" si="2"/>
        <v>160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160</v>
      </c>
      <c r="E65">
        <f>PPCL!N65</f>
        <v>0</v>
      </c>
      <c r="F65">
        <f t="shared" si="4"/>
        <v>265</v>
      </c>
      <c r="G65">
        <f t="shared" si="5"/>
        <v>160</v>
      </c>
      <c r="H65" s="112"/>
      <c r="I65">
        <f>BRPL_EOD!AE65+BRPL_EOD!AF65</f>
        <v>45.39</v>
      </c>
      <c r="J65">
        <f>BYPL_EOD!AE65+BYPL_EOD!AF65</f>
        <v>25.78</v>
      </c>
      <c r="K65">
        <f>MES_EOD!AE65+MES_EOD!AF65</f>
        <v>9.7200000000000006</v>
      </c>
      <c r="L65">
        <f>NDMC_EOD!AE65+NDMC_EOD!AF65</f>
        <v>48.18</v>
      </c>
      <c r="M65">
        <f>TPDDL_EOD!AE65+TPDDL_EOD!AF65</f>
        <v>30.93</v>
      </c>
      <c r="N65">
        <f t="shared" si="0"/>
        <v>160</v>
      </c>
      <c r="O65" s="112">
        <f t="shared" si="1"/>
        <v>0</v>
      </c>
      <c r="P65">
        <v>45.39</v>
      </c>
      <c r="Q65">
        <v>25.78</v>
      </c>
      <c r="R65">
        <v>9.7200000000000006</v>
      </c>
      <c r="S65">
        <v>48.18</v>
      </c>
      <c r="T65">
        <v>30.93</v>
      </c>
      <c r="U65" s="114">
        <f t="shared" si="2"/>
        <v>160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160</v>
      </c>
      <c r="E66">
        <f>PPCL!N66</f>
        <v>0</v>
      </c>
      <c r="F66">
        <f t="shared" si="4"/>
        <v>265</v>
      </c>
      <c r="G66">
        <f t="shared" si="5"/>
        <v>160</v>
      </c>
      <c r="H66" s="112"/>
      <c r="I66">
        <f>BRPL_EOD!AE66+BRPL_EOD!AF66</f>
        <v>45.39</v>
      </c>
      <c r="J66">
        <f>BYPL_EOD!AE66+BYPL_EOD!AF66</f>
        <v>25.78</v>
      </c>
      <c r="K66">
        <f>MES_EOD!AE66+MES_EOD!AF66</f>
        <v>9.7200000000000006</v>
      </c>
      <c r="L66">
        <f>NDMC_EOD!AE66+NDMC_EOD!AF66</f>
        <v>48.18</v>
      </c>
      <c r="M66">
        <f>TPDDL_EOD!AE66+TPDDL_EOD!AF66</f>
        <v>30.93</v>
      </c>
      <c r="N66">
        <f t="shared" si="0"/>
        <v>160</v>
      </c>
      <c r="O66" s="112">
        <f t="shared" si="1"/>
        <v>0</v>
      </c>
      <c r="P66">
        <v>45.39</v>
      </c>
      <c r="Q66">
        <v>25.78</v>
      </c>
      <c r="R66">
        <v>9.7200000000000006</v>
      </c>
      <c r="S66">
        <v>48.18</v>
      </c>
      <c r="T66">
        <v>30.93</v>
      </c>
      <c r="U66" s="114">
        <f t="shared" si="2"/>
        <v>160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160</v>
      </c>
      <c r="E67">
        <f>PPCL!N67</f>
        <v>0</v>
      </c>
      <c r="F67">
        <f t="shared" si="4"/>
        <v>265</v>
      </c>
      <c r="G67">
        <f t="shared" si="5"/>
        <v>160</v>
      </c>
      <c r="H67" s="112"/>
      <c r="I67">
        <f>BRPL_EOD!AE67+BRPL_EOD!AF67</f>
        <v>45.39</v>
      </c>
      <c r="J67">
        <f>BYPL_EOD!AE67+BYPL_EOD!AF67</f>
        <v>25.78</v>
      </c>
      <c r="K67">
        <f>MES_EOD!AE67+MES_EOD!AF67</f>
        <v>9.7200000000000006</v>
      </c>
      <c r="L67">
        <f>NDMC_EOD!AE67+NDMC_EOD!AF67</f>
        <v>48.18</v>
      </c>
      <c r="M67">
        <f>TPDDL_EOD!AE67+TPDDL_EOD!AF67</f>
        <v>30.93</v>
      </c>
      <c r="N67">
        <f t="shared" ref="N67:N98" si="6">SUM(I67:M67)</f>
        <v>160</v>
      </c>
      <c r="O67" s="112">
        <f t="shared" ref="O67:O98" si="7">G67-N67</f>
        <v>0</v>
      </c>
      <c r="P67">
        <v>45.39</v>
      </c>
      <c r="Q67">
        <v>25.78</v>
      </c>
      <c r="R67">
        <v>9.7200000000000006</v>
      </c>
      <c r="S67">
        <v>48.18</v>
      </c>
      <c r="T67">
        <v>30.93</v>
      </c>
      <c r="U67" s="114">
        <f t="shared" ref="U67:U98" si="8">SUM(P67:T67)</f>
        <v>160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160</v>
      </c>
      <c r="E68">
        <f>PPCL!N68</f>
        <v>0</v>
      </c>
      <c r="F68">
        <f t="shared" ref="F68:F98" si="10">B68+C68</f>
        <v>265</v>
      </c>
      <c r="G68">
        <f t="shared" ref="G68:G98" si="11">D68+E68</f>
        <v>160</v>
      </c>
      <c r="H68" s="112"/>
      <c r="I68">
        <f>BRPL_EOD!AE68+BRPL_EOD!AF68</f>
        <v>45.39</v>
      </c>
      <c r="J68">
        <f>BYPL_EOD!AE68+BYPL_EOD!AF68</f>
        <v>25.78</v>
      </c>
      <c r="K68">
        <f>MES_EOD!AE68+MES_EOD!AF68</f>
        <v>9.7200000000000006</v>
      </c>
      <c r="L68">
        <f>NDMC_EOD!AE68+NDMC_EOD!AF68</f>
        <v>48.18</v>
      </c>
      <c r="M68">
        <f>TPDDL_EOD!AE68+TPDDL_EOD!AF68</f>
        <v>30.93</v>
      </c>
      <c r="N68">
        <f t="shared" si="6"/>
        <v>160</v>
      </c>
      <c r="O68" s="112">
        <f t="shared" si="7"/>
        <v>0</v>
      </c>
      <c r="P68">
        <v>45.39</v>
      </c>
      <c r="Q68">
        <v>25.78</v>
      </c>
      <c r="R68">
        <v>9.7200000000000006</v>
      </c>
      <c r="S68">
        <v>48.18</v>
      </c>
      <c r="T68">
        <v>30.93</v>
      </c>
      <c r="U68" s="114">
        <f t="shared" si="8"/>
        <v>160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160</v>
      </c>
      <c r="E69">
        <f>PPCL!N69</f>
        <v>0</v>
      </c>
      <c r="F69">
        <f t="shared" si="10"/>
        <v>265</v>
      </c>
      <c r="G69">
        <f t="shared" si="11"/>
        <v>160</v>
      </c>
      <c r="H69" s="112"/>
      <c r="I69">
        <f>BRPL_EOD!AE69+BRPL_EOD!AF69</f>
        <v>45.39</v>
      </c>
      <c r="J69">
        <f>BYPL_EOD!AE69+BYPL_EOD!AF69</f>
        <v>25.78</v>
      </c>
      <c r="K69">
        <f>MES_EOD!AE69+MES_EOD!AF69</f>
        <v>9.7200000000000006</v>
      </c>
      <c r="L69">
        <f>NDMC_EOD!AE69+NDMC_EOD!AF69</f>
        <v>48.18</v>
      </c>
      <c r="M69">
        <f>TPDDL_EOD!AE69+TPDDL_EOD!AF69</f>
        <v>30.93</v>
      </c>
      <c r="N69">
        <f t="shared" si="6"/>
        <v>160</v>
      </c>
      <c r="O69" s="112">
        <f t="shared" si="7"/>
        <v>0</v>
      </c>
      <c r="P69">
        <v>45.39</v>
      </c>
      <c r="Q69">
        <v>25.78</v>
      </c>
      <c r="R69">
        <v>9.7200000000000006</v>
      </c>
      <c r="S69">
        <v>48.18</v>
      </c>
      <c r="T69">
        <v>30.93</v>
      </c>
      <c r="U69" s="114">
        <f t="shared" si="8"/>
        <v>160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160</v>
      </c>
      <c r="E70">
        <f>PPCL!N70</f>
        <v>0</v>
      </c>
      <c r="F70">
        <f t="shared" si="10"/>
        <v>265</v>
      </c>
      <c r="G70">
        <f t="shared" si="11"/>
        <v>160</v>
      </c>
      <c r="H70" s="112"/>
      <c r="I70">
        <f>BRPL_EOD!AE70+BRPL_EOD!AF70</f>
        <v>45.39</v>
      </c>
      <c r="J70">
        <f>BYPL_EOD!AE70+BYPL_EOD!AF70</f>
        <v>25.78</v>
      </c>
      <c r="K70">
        <f>MES_EOD!AE70+MES_EOD!AF70</f>
        <v>9.7200000000000006</v>
      </c>
      <c r="L70">
        <f>NDMC_EOD!AE70+NDMC_EOD!AF70</f>
        <v>48.18</v>
      </c>
      <c r="M70">
        <f>TPDDL_EOD!AE70+TPDDL_EOD!AF70</f>
        <v>30.93</v>
      </c>
      <c r="N70">
        <f t="shared" si="6"/>
        <v>160</v>
      </c>
      <c r="O70" s="112">
        <f t="shared" si="7"/>
        <v>0</v>
      </c>
      <c r="P70">
        <v>45.39</v>
      </c>
      <c r="Q70">
        <v>25.78</v>
      </c>
      <c r="R70">
        <v>9.7200000000000006</v>
      </c>
      <c r="S70">
        <v>48.18</v>
      </c>
      <c r="T70">
        <v>30.93</v>
      </c>
      <c r="U70" s="114">
        <f t="shared" si="8"/>
        <v>160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160</v>
      </c>
      <c r="E71">
        <f>PPCL!N71</f>
        <v>0</v>
      </c>
      <c r="F71">
        <f t="shared" si="10"/>
        <v>265</v>
      </c>
      <c r="G71">
        <f t="shared" si="11"/>
        <v>160</v>
      </c>
      <c r="H71" s="112"/>
      <c r="I71">
        <f>BRPL_EOD!AE71+BRPL_EOD!AF71</f>
        <v>45.39</v>
      </c>
      <c r="J71">
        <f>BYPL_EOD!AE71+BYPL_EOD!AF71</f>
        <v>25.78</v>
      </c>
      <c r="K71">
        <f>MES_EOD!AE71+MES_EOD!AF71</f>
        <v>9.7200000000000006</v>
      </c>
      <c r="L71">
        <f>NDMC_EOD!AE71+NDMC_EOD!AF71</f>
        <v>48.18</v>
      </c>
      <c r="M71">
        <f>TPDDL_EOD!AE71+TPDDL_EOD!AF71</f>
        <v>30.93</v>
      </c>
      <c r="N71">
        <f t="shared" si="6"/>
        <v>160</v>
      </c>
      <c r="O71" s="112">
        <f t="shared" si="7"/>
        <v>0</v>
      </c>
      <c r="P71">
        <v>45.39</v>
      </c>
      <c r="Q71">
        <v>25.78</v>
      </c>
      <c r="R71">
        <v>9.7200000000000006</v>
      </c>
      <c r="S71">
        <v>48.18</v>
      </c>
      <c r="T71">
        <v>30.93</v>
      </c>
      <c r="U71" s="114">
        <f t="shared" si="8"/>
        <v>160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160</v>
      </c>
      <c r="E72">
        <f>PPCL!N72</f>
        <v>0</v>
      </c>
      <c r="F72">
        <f t="shared" si="10"/>
        <v>265</v>
      </c>
      <c r="G72">
        <f t="shared" si="11"/>
        <v>160</v>
      </c>
      <c r="H72" s="112"/>
      <c r="I72">
        <f>BRPL_EOD!AE72+BRPL_EOD!AF72</f>
        <v>45.39</v>
      </c>
      <c r="J72">
        <f>BYPL_EOD!AE72+BYPL_EOD!AF72</f>
        <v>25.78</v>
      </c>
      <c r="K72">
        <f>MES_EOD!AE72+MES_EOD!AF72</f>
        <v>9.7200000000000006</v>
      </c>
      <c r="L72">
        <f>NDMC_EOD!AE72+NDMC_EOD!AF72</f>
        <v>48.18</v>
      </c>
      <c r="M72">
        <f>TPDDL_EOD!AE72+TPDDL_EOD!AF72</f>
        <v>30.93</v>
      </c>
      <c r="N72">
        <f t="shared" si="6"/>
        <v>160</v>
      </c>
      <c r="O72" s="112">
        <f t="shared" si="7"/>
        <v>0</v>
      </c>
      <c r="P72">
        <v>45.39</v>
      </c>
      <c r="Q72">
        <v>25.78</v>
      </c>
      <c r="R72">
        <v>9.7200000000000006</v>
      </c>
      <c r="S72">
        <v>48.18</v>
      </c>
      <c r="T72">
        <v>30.93</v>
      </c>
      <c r="U72" s="114">
        <f t="shared" si="8"/>
        <v>160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160</v>
      </c>
      <c r="E73">
        <f>PPCL!N73</f>
        <v>0</v>
      </c>
      <c r="F73">
        <f t="shared" si="10"/>
        <v>265</v>
      </c>
      <c r="G73">
        <f t="shared" si="11"/>
        <v>160</v>
      </c>
      <c r="H73" s="112"/>
      <c r="I73">
        <f>BRPL_EOD!AE73+BRPL_EOD!AF73</f>
        <v>45.39</v>
      </c>
      <c r="J73">
        <f>BYPL_EOD!AE73+BYPL_EOD!AF73</f>
        <v>25.78</v>
      </c>
      <c r="K73">
        <f>MES_EOD!AE73+MES_EOD!AF73</f>
        <v>9.7200000000000006</v>
      </c>
      <c r="L73">
        <f>NDMC_EOD!AE73+NDMC_EOD!AF73</f>
        <v>48.18</v>
      </c>
      <c r="M73">
        <f>TPDDL_EOD!AE73+TPDDL_EOD!AF73</f>
        <v>30.93</v>
      </c>
      <c r="N73">
        <f t="shared" si="6"/>
        <v>160</v>
      </c>
      <c r="O73" s="112">
        <f t="shared" si="7"/>
        <v>0</v>
      </c>
      <c r="P73">
        <v>45.39</v>
      </c>
      <c r="Q73">
        <v>25.78</v>
      </c>
      <c r="R73">
        <v>9.7200000000000006</v>
      </c>
      <c r="S73">
        <v>48.18</v>
      </c>
      <c r="T73">
        <v>30.93</v>
      </c>
      <c r="U73" s="114">
        <f t="shared" si="8"/>
        <v>160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160</v>
      </c>
      <c r="E74">
        <f>PPCL!N74</f>
        <v>0</v>
      </c>
      <c r="F74">
        <f t="shared" si="10"/>
        <v>265</v>
      </c>
      <c r="G74">
        <f t="shared" si="11"/>
        <v>160</v>
      </c>
      <c r="H74" s="112"/>
      <c r="I74">
        <f>BRPL_EOD!AE74+BRPL_EOD!AF74</f>
        <v>45.39</v>
      </c>
      <c r="J74">
        <f>BYPL_EOD!AE74+BYPL_EOD!AF74</f>
        <v>25.78</v>
      </c>
      <c r="K74">
        <f>MES_EOD!AE74+MES_EOD!AF74</f>
        <v>9.7200000000000006</v>
      </c>
      <c r="L74">
        <f>NDMC_EOD!AE74+NDMC_EOD!AF74</f>
        <v>48.18</v>
      </c>
      <c r="M74">
        <f>TPDDL_EOD!AE74+TPDDL_EOD!AF74</f>
        <v>30.93</v>
      </c>
      <c r="N74">
        <f t="shared" si="6"/>
        <v>160</v>
      </c>
      <c r="O74" s="112">
        <f t="shared" si="7"/>
        <v>0</v>
      </c>
      <c r="P74">
        <v>45.39</v>
      </c>
      <c r="Q74">
        <v>25.78</v>
      </c>
      <c r="R74">
        <v>9.7200000000000006</v>
      </c>
      <c r="S74">
        <v>48.18</v>
      </c>
      <c r="T74">
        <v>30.93</v>
      </c>
      <c r="U74" s="114">
        <f t="shared" si="8"/>
        <v>160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160</v>
      </c>
      <c r="E75">
        <f>PPCL!N75</f>
        <v>0</v>
      </c>
      <c r="F75">
        <f t="shared" si="10"/>
        <v>265</v>
      </c>
      <c r="G75">
        <f t="shared" si="11"/>
        <v>160</v>
      </c>
      <c r="H75" s="112"/>
      <c r="I75">
        <f>BRPL_EOD!AE75+BRPL_EOD!AF75</f>
        <v>45.39</v>
      </c>
      <c r="J75">
        <f>BYPL_EOD!AE75+BYPL_EOD!AF75</f>
        <v>25.78</v>
      </c>
      <c r="K75">
        <f>MES_EOD!AE75+MES_EOD!AF75</f>
        <v>9.7200000000000006</v>
      </c>
      <c r="L75">
        <f>NDMC_EOD!AE75+NDMC_EOD!AF75</f>
        <v>48.18</v>
      </c>
      <c r="M75">
        <f>TPDDL_EOD!AE75+TPDDL_EOD!AF75</f>
        <v>30.93</v>
      </c>
      <c r="N75">
        <f t="shared" si="6"/>
        <v>160</v>
      </c>
      <c r="O75" s="112">
        <f t="shared" si="7"/>
        <v>0</v>
      </c>
      <c r="P75">
        <v>45.39</v>
      </c>
      <c r="Q75">
        <v>25.78</v>
      </c>
      <c r="R75">
        <v>9.7200000000000006</v>
      </c>
      <c r="S75">
        <v>48.18</v>
      </c>
      <c r="T75">
        <v>30.93</v>
      </c>
      <c r="U75" s="114">
        <f t="shared" si="8"/>
        <v>160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160</v>
      </c>
      <c r="E76">
        <f>PPCL!N76</f>
        <v>0</v>
      </c>
      <c r="F76">
        <f t="shared" si="10"/>
        <v>265</v>
      </c>
      <c r="G76">
        <f t="shared" si="11"/>
        <v>160</v>
      </c>
      <c r="H76" s="112"/>
      <c r="I76">
        <f>BRPL_EOD!AE76+BRPL_EOD!AF76</f>
        <v>45.39</v>
      </c>
      <c r="J76">
        <f>BYPL_EOD!AE76+BYPL_EOD!AF76</f>
        <v>25.78</v>
      </c>
      <c r="K76">
        <f>MES_EOD!AE76+MES_EOD!AF76</f>
        <v>9.7200000000000006</v>
      </c>
      <c r="L76">
        <f>NDMC_EOD!AE76+NDMC_EOD!AF76</f>
        <v>48.18</v>
      </c>
      <c r="M76">
        <f>TPDDL_EOD!AE76+TPDDL_EOD!AF76</f>
        <v>30.93</v>
      </c>
      <c r="N76">
        <f t="shared" si="6"/>
        <v>160</v>
      </c>
      <c r="O76" s="112">
        <f t="shared" si="7"/>
        <v>0</v>
      </c>
      <c r="P76">
        <v>45.39</v>
      </c>
      <c r="Q76">
        <v>25.78</v>
      </c>
      <c r="R76">
        <v>9.7200000000000006</v>
      </c>
      <c r="S76">
        <v>48.18</v>
      </c>
      <c r="T76">
        <v>30.93</v>
      </c>
      <c r="U76" s="114">
        <f t="shared" si="8"/>
        <v>160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160</v>
      </c>
      <c r="E77">
        <f>PPCL!N77</f>
        <v>0</v>
      </c>
      <c r="F77">
        <f t="shared" si="10"/>
        <v>265</v>
      </c>
      <c r="G77">
        <f t="shared" si="11"/>
        <v>160</v>
      </c>
      <c r="H77" s="112"/>
      <c r="I77">
        <f>BRPL_EOD!AE77+BRPL_EOD!AF77</f>
        <v>45.39</v>
      </c>
      <c r="J77">
        <f>BYPL_EOD!AE77+BYPL_EOD!AF77</f>
        <v>25.78</v>
      </c>
      <c r="K77">
        <f>MES_EOD!AE77+MES_EOD!AF77</f>
        <v>9.7200000000000006</v>
      </c>
      <c r="L77">
        <f>NDMC_EOD!AE77+NDMC_EOD!AF77</f>
        <v>48.18</v>
      </c>
      <c r="M77">
        <f>TPDDL_EOD!AE77+TPDDL_EOD!AF77</f>
        <v>30.93</v>
      </c>
      <c r="N77">
        <f t="shared" si="6"/>
        <v>160</v>
      </c>
      <c r="O77" s="112">
        <f t="shared" si="7"/>
        <v>0</v>
      </c>
      <c r="P77">
        <v>45.39</v>
      </c>
      <c r="Q77">
        <v>25.78</v>
      </c>
      <c r="R77">
        <v>9.7200000000000006</v>
      </c>
      <c r="S77">
        <v>48.18</v>
      </c>
      <c r="T77">
        <v>30.93</v>
      </c>
      <c r="U77" s="114">
        <f t="shared" si="8"/>
        <v>160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160</v>
      </c>
      <c r="E78">
        <f>PPCL!N78</f>
        <v>0</v>
      </c>
      <c r="F78">
        <f t="shared" si="10"/>
        <v>265</v>
      </c>
      <c r="G78">
        <f t="shared" si="11"/>
        <v>160</v>
      </c>
      <c r="H78" s="112"/>
      <c r="I78">
        <f>BRPL_EOD!AE78+BRPL_EOD!AF78</f>
        <v>45.39</v>
      </c>
      <c r="J78">
        <f>BYPL_EOD!AE78+BYPL_EOD!AF78</f>
        <v>25.78</v>
      </c>
      <c r="K78">
        <f>MES_EOD!AE78+MES_EOD!AF78</f>
        <v>9.7200000000000006</v>
      </c>
      <c r="L78">
        <f>NDMC_EOD!AE78+NDMC_EOD!AF78</f>
        <v>48.18</v>
      </c>
      <c r="M78">
        <f>TPDDL_EOD!AE78+TPDDL_EOD!AF78</f>
        <v>30.93</v>
      </c>
      <c r="N78">
        <f t="shared" si="6"/>
        <v>160</v>
      </c>
      <c r="O78" s="112">
        <f t="shared" si="7"/>
        <v>0</v>
      </c>
      <c r="P78">
        <v>45.39</v>
      </c>
      <c r="Q78">
        <v>25.78</v>
      </c>
      <c r="R78">
        <v>9.7200000000000006</v>
      </c>
      <c r="S78">
        <v>48.18</v>
      </c>
      <c r="T78">
        <v>30.93</v>
      </c>
      <c r="U78" s="114">
        <f t="shared" si="8"/>
        <v>160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160</v>
      </c>
      <c r="E79">
        <f>PPCL!N79</f>
        <v>0</v>
      </c>
      <c r="F79">
        <f t="shared" si="10"/>
        <v>265</v>
      </c>
      <c r="G79">
        <f t="shared" si="11"/>
        <v>160</v>
      </c>
      <c r="H79" s="112"/>
      <c r="I79">
        <f>BRPL_EOD!AE79+BRPL_EOD!AF79</f>
        <v>45.39</v>
      </c>
      <c r="J79">
        <f>BYPL_EOD!AE79+BYPL_EOD!AF79</f>
        <v>25.78</v>
      </c>
      <c r="K79">
        <f>MES_EOD!AE79+MES_EOD!AF79</f>
        <v>9.7200000000000006</v>
      </c>
      <c r="L79">
        <f>NDMC_EOD!AE79+NDMC_EOD!AF79</f>
        <v>48.18</v>
      </c>
      <c r="M79">
        <f>TPDDL_EOD!AE79+TPDDL_EOD!AF79</f>
        <v>30.93</v>
      </c>
      <c r="N79">
        <f t="shared" si="6"/>
        <v>160</v>
      </c>
      <c r="O79" s="112">
        <f t="shared" si="7"/>
        <v>0</v>
      </c>
      <c r="P79">
        <v>45.39</v>
      </c>
      <c r="Q79">
        <v>25.78</v>
      </c>
      <c r="R79">
        <v>9.7200000000000006</v>
      </c>
      <c r="S79">
        <v>48.18</v>
      </c>
      <c r="T79">
        <v>30.93</v>
      </c>
      <c r="U79" s="114">
        <f t="shared" si="8"/>
        <v>160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160</v>
      </c>
      <c r="E80">
        <f>PPCL!N80</f>
        <v>0</v>
      </c>
      <c r="F80">
        <f t="shared" si="10"/>
        <v>265</v>
      </c>
      <c r="G80">
        <f t="shared" si="11"/>
        <v>160</v>
      </c>
      <c r="H80" s="112"/>
      <c r="I80">
        <f>BRPL_EOD!AE80+BRPL_EOD!AF80</f>
        <v>45.39</v>
      </c>
      <c r="J80">
        <f>BYPL_EOD!AE80+BYPL_EOD!AF80</f>
        <v>25.78</v>
      </c>
      <c r="K80">
        <f>MES_EOD!AE80+MES_EOD!AF80</f>
        <v>9.7200000000000006</v>
      </c>
      <c r="L80">
        <f>NDMC_EOD!AE80+NDMC_EOD!AF80</f>
        <v>48.18</v>
      </c>
      <c r="M80">
        <f>TPDDL_EOD!AE80+TPDDL_EOD!AF80</f>
        <v>30.93</v>
      </c>
      <c r="N80">
        <f t="shared" si="6"/>
        <v>160</v>
      </c>
      <c r="O80" s="112">
        <f t="shared" si="7"/>
        <v>0</v>
      </c>
      <c r="P80">
        <v>45.39</v>
      </c>
      <c r="Q80">
        <v>25.78</v>
      </c>
      <c r="R80">
        <v>9.7200000000000006</v>
      </c>
      <c r="S80">
        <v>48.18</v>
      </c>
      <c r="T80">
        <v>30.93</v>
      </c>
      <c r="U80" s="114">
        <f t="shared" si="8"/>
        <v>160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160</v>
      </c>
      <c r="E81">
        <f>PPCL!N81</f>
        <v>0</v>
      </c>
      <c r="F81">
        <f t="shared" si="10"/>
        <v>265</v>
      </c>
      <c r="G81">
        <f t="shared" si="11"/>
        <v>160</v>
      </c>
      <c r="H81" s="112"/>
      <c r="I81">
        <f>BRPL_EOD!AE81+BRPL_EOD!AF81</f>
        <v>45.39</v>
      </c>
      <c r="J81">
        <f>BYPL_EOD!AE81+BYPL_EOD!AF81</f>
        <v>25.78</v>
      </c>
      <c r="K81">
        <f>MES_EOD!AE81+MES_EOD!AF81</f>
        <v>9.7200000000000006</v>
      </c>
      <c r="L81">
        <f>NDMC_EOD!AE81+NDMC_EOD!AF81</f>
        <v>48.18</v>
      </c>
      <c r="M81">
        <f>TPDDL_EOD!AE81+TPDDL_EOD!AF81</f>
        <v>30.93</v>
      </c>
      <c r="N81">
        <f t="shared" si="6"/>
        <v>160</v>
      </c>
      <c r="O81" s="112">
        <f t="shared" si="7"/>
        <v>0</v>
      </c>
      <c r="P81">
        <v>45.39</v>
      </c>
      <c r="Q81">
        <v>25.78</v>
      </c>
      <c r="R81">
        <v>9.7200000000000006</v>
      </c>
      <c r="S81">
        <v>48.18</v>
      </c>
      <c r="T81">
        <v>30.93</v>
      </c>
      <c r="U81" s="114">
        <f t="shared" si="8"/>
        <v>160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160</v>
      </c>
      <c r="E82">
        <f>PPCL!N82</f>
        <v>0</v>
      </c>
      <c r="F82">
        <f t="shared" si="10"/>
        <v>265</v>
      </c>
      <c r="G82">
        <f t="shared" si="11"/>
        <v>160</v>
      </c>
      <c r="H82" s="112"/>
      <c r="I82">
        <f>BRPL_EOD!AE82+BRPL_EOD!AF82</f>
        <v>45.39</v>
      </c>
      <c r="J82">
        <f>BYPL_EOD!AE82+BYPL_EOD!AF82</f>
        <v>25.78</v>
      </c>
      <c r="K82">
        <f>MES_EOD!AE82+MES_EOD!AF82</f>
        <v>9.7200000000000006</v>
      </c>
      <c r="L82">
        <f>NDMC_EOD!AE82+NDMC_EOD!AF82</f>
        <v>48.18</v>
      </c>
      <c r="M82">
        <f>TPDDL_EOD!AE82+TPDDL_EOD!AF82</f>
        <v>30.93</v>
      </c>
      <c r="N82">
        <f t="shared" si="6"/>
        <v>160</v>
      </c>
      <c r="O82" s="112">
        <f t="shared" si="7"/>
        <v>0</v>
      </c>
      <c r="P82">
        <v>45.39</v>
      </c>
      <c r="Q82">
        <v>25.78</v>
      </c>
      <c r="R82">
        <v>9.7200000000000006</v>
      </c>
      <c r="S82">
        <v>48.18</v>
      </c>
      <c r="T82">
        <v>30.93</v>
      </c>
      <c r="U82" s="114">
        <f t="shared" si="8"/>
        <v>160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160</v>
      </c>
      <c r="E83">
        <f>PPCL!N83</f>
        <v>0</v>
      </c>
      <c r="F83">
        <f t="shared" si="10"/>
        <v>265</v>
      </c>
      <c r="G83">
        <f t="shared" si="11"/>
        <v>160</v>
      </c>
      <c r="H83" s="112"/>
      <c r="I83">
        <f>BRPL_EOD!AE83+BRPL_EOD!AF83</f>
        <v>45.39</v>
      </c>
      <c r="J83">
        <f>BYPL_EOD!AE83+BYPL_EOD!AF83</f>
        <v>25.78</v>
      </c>
      <c r="K83">
        <f>MES_EOD!AE83+MES_EOD!AF83</f>
        <v>9.7200000000000006</v>
      </c>
      <c r="L83">
        <f>NDMC_EOD!AE83+NDMC_EOD!AF83</f>
        <v>48.18</v>
      </c>
      <c r="M83">
        <f>TPDDL_EOD!AE83+TPDDL_EOD!AF83</f>
        <v>30.93</v>
      </c>
      <c r="N83">
        <f t="shared" si="6"/>
        <v>160</v>
      </c>
      <c r="O83" s="112">
        <f t="shared" si="7"/>
        <v>0</v>
      </c>
      <c r="P83">
        <v>45.39</v>
      </c>
      <c r="Q83">
        <v>25.78</v>
      </c>
      <c r="R83">
        <v>9.7200000000000006</v>
      </c>
      <c r="S83">
        <v>48.18</v>
      </c>
      <c r="T83">
        <v>30.93</v>
      </c>
      <c r="U83" s="114">
        <f t="shared" si="8"/>
        <v>160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160</v>
      </c>
      <c r="E84">
        <f>PPCL!N84</f>
        <v>0</v>
      </c>
      <c r="F84">
        <f t="shared" si="10"/>
        <v>265</v>
      </c>
      <c r="G84">
        <f t="shared" si="11"/>
        <v>160</v>
      </c>
      <c r="H84" s="112"/>
      <c r="I84">
        <f>BRPL_EOD!AE84+BRPL_EOD!AF84</f>
        <v>45.39</v>
      </c>
      <c r="J84">
        <f>BYPL_EOD!AE84+BYPL_EOD!AF84</f>
        <v>25.78</v>
      </c>
      <c r="K84">
        <f>MES_EOD!AE84+MES_EOD!AF84</f>
        <v>9.7200000000000006</v>
      </c>
      <c r="L84">
        <f>NDMC_EOD!AE84+NDMC_EOD!AF84</f>
        <v>48.18</v>
      </c>
      <c r="M84">
        <f>TPDDL_EOD!AE84+TPDDL_EOD!AF84</f>
        <v>30.93</v>
      </c>
      <c r="N84">
        <f t="shared" si="6"/>
        <v>160</v>
      </c>
      <c r="O84" s="112">
        <f t="shared" si="7"/>
        <v>0</v>
      </c>
      <c r="P84">
        <v>45.39</v>
      </c>
      <c r="Q84">
        <v>25.78</v>
      </c>
      <c r="R84">
        <v>9.7200000000000006</v>
      </c>
      <c r="S84">
        <v>48.18</v>
      </c>
      <c r="T84">
        <v>30.93</v>
      </c>
      <c r="U84" s="114">
        <f t="shared" si="8"/>
        <v>160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160</v>
      </c>
      <c r="E85">
        <f>PPCL!N85</f>
        <v>0</v>
      </c>
      <c r="F85">
        <f t="shared" si="10"/>
        <v>265</v>
      </c>
      <c r="G85">
        <f t="shared" si="11"/>
        <v>160</v>
      </c>
      <c r="H85" s="112"/>
      <c r="I85">
        <f>BRPL_EOD!AE85+BRPL_EOD!AF85</f>
        <v>45.39</v>
      </c>
      <c r="J85">
        <f>BYPL_EOD!AE85+BYPL_EOD!AF85</f>
        <v>25.78</v>
      </c>
      <c r="K85">
        <f>MES_EOD!AE85+MES_EOD!AF85</f>
        <v>9.7200000000000006</v>
      </c>
      <c r="L85">
        <f>NDMC_EOD!AE85+NDMC_EOD!AF85</f>
        <v>48.18</v>
      </c>
      <c r="M85">
        <f>TPDDL_EOD!AE85+TPDDL_EOD!AF85</f>
        <v>30.93</v>
      </c>
      <c r="N85">
        <f t="shared" si="6"/>
        <v>160</v>
      </c>
      <c r="O85" s="112">
        <f t="shared" si="7"/>
        <v>0</v>
      </c>
      <c r="P85">
        <v>45.39</v>
      </c>
      <c r="Q85">
        <v>25.78</v>
      </c>
      <c r="R85">
        <v>9.7200000000000006</v>
      </c>
      <c r="S85">
        <v>48.18</v>
      </c>
      <c r="T85">
        <v>30.93</v>
      </c>
      <c r="U85" s="114">
        <f t="shared" si="8"/>
        <v>160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160</v>
      </c>
      <c r="E86">
        <f>PPCL!N86</f>
        <v>0</v>
      </c>
      <c r="F86">
        <f t="shared" si="10"/>
        <v>265</v>
      </c>
      <c r="G86">
        <f t="shared" si="11"/>
        <v>160</v>
      </c>
      <c r="H86" s="112"/>
      <c r="I86">
        <f>BRPL_EOD!AE86+BRPL_EOD!AF86</f>
        <v>45.39</v>
      </c>
      <c r="J86">
        <f>BYPL_EOD!AE86+BYPL_EOD!AF86</f>
        <v>25.78</v>
      </c>
      <c r="K86">
        <f>MES_EOD!AE86+MES_EOD!AF86</f>
        <v>9.7200000000000006</v>
      </c>
      <c r="L86">
        <f>NDMC_EOD!AE86+NDMC_EOD!AF86</f>
        <v>48.18</v>
      </c>
      <c r="M86">
        <f>TPDDL_EOD!AE86+TPDDL_EOD!AF86</f>
        <v>30.93</v>
      </c>
      <c r="N86">
        <f t="shared" si="6"/>
        <v>160</v>
      </c>
      <c r="O86" s="112">
        <f t="shared" si="7"/>
        <v>0</v>
      </c>
      <c r="P86">
        <v>45.39</v>
      </c>
      <c r="Q86">
        <v>25.78</v>
      </c>
      <c r="R86">
        <v>9.7200000000000006</v>
      </c>
      <c r="S86">
        <v>48.18</v>
      </c>
      <c r="T86">
        <v>30.93</v>
      </c>
      <c r="U86" s="114">
        <f t="shared" si="8"/>
        <v>160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160</v>
      </c>
      <c r="E87">
        <f>PPCL!N87</f>
        <v>0</v>
      </c>
      <c r="F87">
        <f t="shared" si="10"/>
        <v>265</v>
      </c>
      <c r="G87">
        <f t="shared" si="11"/>
        <v>160</v>
      </c>
      <c r="H87" s="112"/>
      <c r="I87">
        <f>BRPL_EOD!AE87+BRPL_EOD!AF87</f>
        <v>45.39</v>
      </c>
      <c r="J87">
        <f>BYPL_EOD!AE87+BYPL_EOD!AF87</f>
        <v>25.78</v>
      </c>
      <c r="K87">
        <f>MES_EOD!AE87+MES_EOD!AF87</f>
        <v>9.7200000000000006</v>
      </c>
      <c r="L87">
        <f>NDMC_EOD!AE87+NDMC_EOD!AF87</f>
        <v>48.18</v>
      </c>
      <c r="M87">
        <f>TPDDL_EOD!AE87+TPDDL_EOD!AF87</f>
        <v>30.93</v>
      </c>
      <c r="N87">
        <f t="shared" si="6"/>
        <v>160</v>
      </c>
      <c r="O87" s="112">
        <f t="shared" si="7"/>
        <v>0</v>
      </c>
      <c r="P87">
        <v>45.39</v>
      </c>
      <c r="Q87">
        <v>25.78</v>
      </c>
      <c r="R87">
        <v>9.7200000000000006</v>
      </c>
      <c r="S87">
        <v>48.18</v>
      </c>
      <c r="T87">
        <v>30.93</v>
      </c>
      <c r="U87" s="114">
        <f t="shared" si="8"/>
        <v>160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160</v>
      </c>
      <c r="E88">
        <f>PPCL!N88</f>
        <v>0</v>
      </c>
      <c r="F88">
        <f t="shared" si="10"/>
        <v>265</v>
      </c>
      <c r="G88">
        <f t="shared" si="11"/>
        <v>160</v>
      </c>
      <c r="H88" s="112"/>
      <c r="I88">
        <f>BRPL_EOD!AE88+BRPL_EOD!AF88</f>
        <v>45.39</v>
      </c>
      <c r="J88">
        <f>BYPL_EOD!AE88+BYPL_EOD!AF88</f>
        <v>25.78</v>
      </c>
      <c r="K88">
        <f>MES_EOD!AE88+MES_EOD!AF88</f>
        <v>9.7200000000000006</v>
      </c>
      <c r="L88">
        <f>NDMC_EOD!AE88+NDMC_EOD!AF88</f>
        <v>48.18</v>
      </c>
      <c r="M88">
        <f>TPDDL_EOD!AE88+TPDDL_EOD!AF88</f>
        <v>30.93</v>
      </c>
      <c r="N88">
        <f t="shared" si="6"/>
        <v>160</v>
      </c>
      <c r="O88" s="112">
        <f t="shared" si="7"/>
        <v>0</v>
      </c>
      <c r="P88">
        <v>45.39</v>
      </c>
      <c r="Q88">
        <v>25.78</v>
      </c>
      <c r="R88">
        <v>9.7200000000000006</v>
      </c>
      <c r="S88">
        <v>48.18</v>
      </c>
      <c r="T88">
        <v>30.93</v>
      </c>
      <c r="U88" s="114">
        <f t="shared" si="8"/>
        <v>160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160</v>
      </c>
      <c r="E89">
        <f>PPCL!N89</f>
        <v>0</v>
      </c>
      <c r="F89">
        <f t="shared" si="10"/>
        <v>265</v>
      </c>
      <c r="G89">
        <f t="shared" si="11"/>
        <v>160</v>
      </c>
      <c r="H89" s="112"/>
      <c r="I89">
        <f>BRPL_EOD!AE89+BRPL_EOD!AF89</f>
        <v>45.39</v>
      </c>
      <c r="J89">
        <f>BYPL_EOD!AE89+BYPL_EOD!AF89</f>
        <v>25.78</v>
      </c>
      <c r="K89">
        <f>MES_EOD!AE89+MES_EOD!AF89</f>
        <v>9.7200000000000006</v>
      </c>
      <c r="L89">
        <f>NDMC_EOD!AE89+NDMC_EOD!AF89</f>
        <v>48.18</v>
      </c>
      <c r="M89">
        <f>TPDDL_EOD!AE89+TPDDL_EOD!AF89</f>
        <v>30.93</v>
      </c>
      <c r="N89">
        <f t="shared" si="6"/>
        <v>160</v>
      </c>
      <c r="O89" s="112">
        <f t="shared" si="7"/>
        <v>0</v>
      </c>
      <c r="P89">
        <v>45.39</v>
      </c>
      <c r="Q89">
        <v>25.78</v>
      </c>
      <c r="R89">
        <v>9.7200000000000006</v>
      </c>
      <c r="S89">
        <v>48.18</v>
      </c>
      <c r="T89">
        <v>30.93</v>
      </c>
      <c r="U89" s="114">
        <f t="shared" si="8"/>
        <v>160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160</v>
      </c>
      <c r="E90">
        <f>PPCL!N90</f>
        <v>0</v>
      </c>
      <c r="F90">
        <f t="shared" si="10"/>
        <v>265</v>
      </c>
      <c r="G90">
        <f t="shared" si="11"/>
        <v>160</v>
      </c>
      <c r="H90" s="112"/>
      <c r="I90">
        <f>BRPL_EOD!AE90+BRPL_EOD!AF90</f>
        <v>45.39</v>
      </c>
      <c r="J90">
        <f>BYPL_EOD!AE90+BYPL_EOD!AF90</f>
        <v>25.78</v>
      </c>
      <c r="K90">
        <f>MES_EOD!AE90+MES_EOD!AF90</f>
        <v>9.7200000000000006</v>
      </c>
      <c r="L90">
        <f>NDMC_EOD!AE90+NDMC_EOD!AF90</f>
        <v>48.18</v>
      </c>
      <c r="M90">
        <f>TPDDL_EOD!AE90+TPDDL_EOD!AF90</f>
        <v>30.93</v>
      </c>
      <c r="N90">
        <f t="shared" si="6"/>
        <v>160</v>
      </c>
      <c r="O90" s="112">
        <f t="shared" si="7"/>
        <v>0</v>
      </c>
      <c r="P90">
        <v>45.39</v>
      </c>
      <c r="Q90">
        <v>25.78</v>
      </c>
      <c r="R90">
        <v>9.7200000000000006</v>
      </c>
      <c r="S90">
        <v>48.18</v>
      </c>
      <c r="T90">
        <v>30.93</v>
      </c>
      <c r="U90" s="114">
        <f t="shared" si="8"/>
        <v>160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160</v>
      </c>
      <c r="E91">
        <f>PPCL!N91</f>
        <v>0</v>
      </c>
      <c r="F91">
        <f t="shared" si="10"/>
        <v>265</v>
      </c>
      <c r="G91">
        <f t="shared" si="11"/>
        <v>160</v>
      </c>
      <c r="H91" s="112"/>
      <c r="I91">
        <f>BRPL_EOD!AE91+BRPL_EOD!AF91</f>
        <v>45.39</v>
      </c>
      <c r="J91">
        <f>BYPL_EOD!AE91+BYPL_EOD!AF91</f>
        <v>25.78</v>
      </c>
      <c r="K91">
        <f>MES_EOD!AE91+MES_EOD!AF91</f>
        <v>9.7200000000000006</v>
      </c>
      <c r="L91">
        <f>NDMC_EOD!AE91+NDMC_EOD!AF91</f>
        <v>48.18</v>
      </c>
      <c r="M91">
        <f>TPDDL_EOD!AE91+TPDDL_EOD!AF91</f>
        <v>30.93</v>
      </c>
      <c r="N91">
        <f t="shared" si="6"/>
        <v>160</v>
      </c>
      <c r="O91" s="112">
        <f t="shared" si="7"/>
        <v>0</v>
      </c>
      <c r="P91">
        <v>45.39</v>
      </c>
      <c r="Q91">
        <v>25.78</v>
      </c>
      <c r="R91">
        <v>9.7200000000000006</v>
      </c>
      <c r="S91">
        <v>48.18</v>
      </c>
      <c r="T91">
        <v>30.93</v>
      </c>
      <c r="U91" s="114">
        <f t="shared" si="8"/>
        <v>160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160</v>
      </c>
      <c r="E92">
        <f>PPCL!N92</f>
        <v>0</v>
      </c>
      <c r="F92">
        <f t="shared" si="10"/>
        <v>265</v>
      </c>
      <c r="G92">
        <f t="shared" si="11"/>
        <v>160</v>
      </c>
      <c r="H92" s="112"/>
      <c r="I92">
        <f>BRPL_EOD!AE92+BRPL_EOD!AF92</f>
        <v>45.39</v>
      </c>
      <c r="J92">
        <f>BYPL_EOD!AE92+BYPL_EOD!AF92</f>
        <v>25.78</v>
      </c>
      <c r="K92">
        <f>MES_EOD!AE92+MES_EOD!AF92</f>
        <v>9.7200000000000006</v>
      </c>
      <c r="L92">
        <f>NDMC_EOD!AE92+NDMC_EOD!AF92</f>
        <v>48.18</v>
      </c>
      <c r="M92">
        <f>TPDDL_EOD!AE92+TPDDL_EOD!AF92</f>
        <v>30.93</v>
      </c>
      <c r="N92">
        <f t="shared" si="6"/>
        <v>160</v>
      </c>
      <c r="O92" s="112">
        <f t="shared" si="7"/>
        <v>0</v>
      </c>
      <c r="P92">
        <v>45.39</v>
      </c>
      <c r="Q92">
        <v>25.78</v>
      </c>
      <c r="R92">
        <v>9.7200000000000006</v>
      </c>
      <c r="S92">
        <v>48.18</v>
      </c>
      <c r="T92">
        <v>30.93</v>
      </c>
      <c r="U92" s="114">
        <f t="shared" si="8"/>
        <v>160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160</v>
      </c>
      <c r="E93">
        <f>PPCL!N93</f>
        <v>0</v>
      </c>
      <c r="F93">
        <f t="shared" si="10"/>
        <v>265</v>
      </c>
      <c r="G93">
        <f t="shared" si="11"/>
        <v>160</v>
      </c>
      <c r="H93" s="112"/>
      <c r="I93">
        <f>BRPL_EOD!AE93+BRPL_EOD!AF93</f>
        <v>45.39</v>
      </c>
      <c r="J93">
        <f>BYPL_EOD!AE93+BYPL_EOD!AF93</f>
        <v>25.78</v>
      </c>
      <c r="K93">
        <f>MES_EOD!AE93+MES_EOD!AF93</f>
        <v>9.7200000000000006</v>
      </c>
      <c r="L93">
        <f>NDMC_EOD!AE93+NDMC_EOD!AF93</f>
        <v>48.18</v>
      </c>
      <c r="M93">
        <f>TPDDL_EOD!AE93+TPDDL_EOD!AF93</f>
        <v>30.93</v>
      </c>
      <c r="N93">
        <f t="shared" si="6"/>
        <v>160</v>
      </c>
      <c r="O93" s="112">
        <f t="shared" si="7"/>
        <v>0</v>
      </c>
      <c r="P93">
        <v>45.39</v>
      </c>
      <c r="Q93">
        <v>25.78</v>
      </c>
      <c r="R93">
        <v>9.7200000000000006</v>
      </c>
      <c r="S93">
        <v>48.18</v>
      </c>
      <c r="T93">
        <v>30.93</v>
      </c>
      <c r="U93" s="114">
        <f t="shared" si="8"/>
        <v>160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160</v>
      </c>
      <c r="E94">
        <f>PPCL!N94</f>
        <v>0</v>
      </c>
      <c r="F94">
        <f t="shared" si="10"/>
        <v>265</v>
      </c>
      <c r="G94">
        <f t="shared" si="11"/>
        <v>160</v>
      </c>
      <c r="H94" s="112"/>
      <c r="I94">
        <f>BRPL_EOD!AE94+BRPL_EOD!AF94</f>
        <v>45.39</v>
      </c>
      <c r="J94">
        <f>BYPL_EOD!AE94+BYPL_EOD!AF94</f>
        <v>25.78</v>
      </c>
      <c r="K94">
        <f>MES_EOD!AE94+MES_EOD!AF94</f>
        <v>9.7200000000000006</v>
      </c>
      <c r="L94">
        <f>NDMC_EOD!AE94+NDMC_EOD!AF94</f>
        <v>48.18</v>
      </c>
      <c r="M94">
        <f>TPDDL_EOD!AE94+TPDDL_EOD!AF94</f>
        <v>30.93</v>
      </c>
      <c r="N94">
        <f t="shared" si="6"/>
        <v>160</v>
      </c>
      <c r="O94" s="112">
        <f t="shared" si="7"/>
        <v>0</v>
      </c>
      <c r="P94">
        <v>45.39</v>
      </c>
      <c r="Q94">
        <v>25.78</v>
      </c>
      <c r="R94">
        <v>9.7200000000000006</v>
      </c>
      <c r="S94">
        <v>48.18</v>
      </c>
      <c r="T94">
        <v>30.93</v>
      </c>
      <c r="U94" s="114">
        <f t="shared" si="8"/>
        <v>160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158</v>
      </c>
      <c r="E95">
        <f>PPCL!N95</f>
        <v>0</v>
      </c>
      <c r="F95">
        <f t="shared" si="10"/>
        <v>265</v>
      </c>
      <c r="G95">
        <f t="shared" si="11"/>
        <v>158</v>
      </c>
      <c r="H95" s="112"/>
      <c r="I95">
        <f>BRPL_EOD!AE95+BRPL_EOD!AF95</f>
        <v>44.82</v>
      </c>
      <c r="J95">
        <f>BYPL_EOD!AE95+BYPL_EOD!AF95</f>
        <v>25.46</v>
      </c>
      <c r="K95">
        <f>MES_EOD!AE95+MES_EOD!AF95</f>
        <v>9.6</v>
      </c>
      <c r="L95">
        <f>NDMC_EOD!AE95+NDMC_EOD!AF95</f>
        <v>47.58</v>
      </c>
      <c r="M95">
        <f>TPDDL_EOD!AE95+TPDDL_EOD!AF95</f>
        <v>30.54</v>
      </c>
      <c r="N95">
        <f t="shared" si="6"/>
        <v>158</v>
      </c>
      <c r="O95" s="112">
        <f t="shared" si="7"/>
        <v>0</v>
      </c>
      <c r="P95">
        <v>44.82</v>
      </c>
      <c r="Q95">
        <v>25.46</v>
      </c>
      <c r="R95">
        <v>9.6</v>
      </c>
      <c r="S95">
        <v>47.58</v>
      </c>
      <c r="T95">
        <v>30.54</v>
      </c>
      <c r="U95" s="114">
        <f t="shared" si="8"/>
        <v>158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158</v>
      </c>
      <c r="E96">
        <f>PPCL!N96</f>
        <v>0</v>
      </c>
      <c r="F96">
        <f t="shared" si="10"/>
        <v>265</v>
      </c>
      <c r="G96">
        <f t="shared" si="11"/>
        <v>158</v>
      </c>
      <c r="H96" s="112"/>
      <c r="I96">
        <f>BRPL_EOD!AE96+BRPL_EOD!AF96</f>
        <v>44.82</v>
      </c>
      <c r="J96">
        <f>BYPL_EOD!AE96+BYPL_EOD!AF96</f>
        <v>25.46</v>
      </c>
      <c r="K96">
        <f>MES_EOD!AE96+MES_EOD!AF96</f>
        <v>9.6</v>
      </c>
      <c r="L96">
        <f>NDMC_EOD!AE96+NDMC_EOD!AF96</f>
        <v>47.58</v>
      </c>
      <c r="M96">
        <f>TPDDL_EOD!AE96+TPDDL_EOD!AF96</f>
        <v>30.54</v>
      </c>
      <c r="N96">
        <f t="shared" si="6"/>
        <v>158</v>
      </c>
      <c r="O96" s="112">
        <f t="shared" si="7"/>
        <v>0</v>
      </c>
      <c r="P96">
        <v>44.82</v>
      </c>
      <c r="Q96">
        <v>25.46</v>
      </c>
      <c r="R96">
        <v>9.6</v>
      </c>
      <c r="S96">
        <v>47.58</v>
      </c>
      <c r="T96">
        <v>30.54</v>
      </c>
      <c r="U96" s="114">
        <f t="shared" si="8"/>
        <v>158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158</v>
      </c>
      <c r="E97">
        <f>PPCL!N97</f>
        <v>0</v>
      </c>
      <c r="F97">
        <f t="shared" si="10"/>
        <v>265</v>
      </c>
      <c r="G97">
        <f t="shared" si="11"/>
        <v>158</v>
      </c>
      <c r="H97" s="112"/>
      <c r="I97">
        <f>BRPL_EOD!AE97+BRPL_EOD!AF97</f>
        <v>44.82</v>
      </c>
      <c r="J97">
        <f>BYPL_EOD!AE97+BYPL_EOD!AF97</f>
        <v>25.46</v>
      </c>
      <c r="K97">
        <f>MES_EOD!AE97+MES_EOD!AF97</f>
        <v>9.6</v>
      </c>
      <c r="L97">
        <f>NDMC_EOD!AE97+NDMC_EOD!AF97</f>
        <v>47.58</v>
      </c>
      <c r="M97">
        <f>TPDDL_EOD!AE97+TPDDL_EOD!AF97</f>
        <v>30.54</v>
      </c>
      <c r="N97">
        <f t="shared" si="6"/>
        <v>158</v>
      </c>
      <c r="O97" s="112">
        <f t="shared" si="7"/>
        <v>0</v>
      </c>
      <c r="P97">
        <v>44.82</v>
      </c>
      <c r="Q97">
        <v>25.46</v>
      </c>
      <c r="R97">
        <v>9.6</v>
      </c>
      <c r="S97">
        <v>47.58</v>
      </c>
      <c r="T97">
        <v>30.54</v>
      </c>
      <c r="U97" s="114">
        <f t="shared" si="8"/>
        <v>158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158</v>
      </c>
      <c r="E98">
        <f>PPCL!N98</f>
        <v>0</v>
      </c>
      <c r="F98">
        <f t="shared" si="10"/>
        <v>265</v>
      </c>
      <c r="G98">
        <f t="shared" si="11"/>
        <v>158</v>
      </c>
      <c r="H98" s="112"/>
      <c r="I98">
        <f>BRPL_EOD!AE98+BRPL_EOD!AF98</f>
        <v>44.82</v>
      </c>
      <c r="J98">
        <f>BYPL_EOD!AE98+BYPL_EOD!AF98</f>
        <v>25.46</v>
      </c>
      <c r="K98">
        <f>MES_EOD!AE98+MES_EOD!AF98</f>
        <v>9.6</v>
      </c>
      <c r="L98">
        <f>NDMC_EOD!AE98+NDMC_EOD!AF98</f>
        <v>47.58</v>
      </c>
      <c r="M98">
        <f>TPDDL_EOD!AE98+TPDDL_EOD!AF98</f>
        <v>30.54</v>
      </c>
      <c r="N98">
        <f t="shared" si="6"/>
        <v>158</v>
      </c>
      <c r="O98" s="112">
        <f t="shared" si="7"/>
        <v>0</v>
      </c>
      <c r="P98">
        <v>44.82</v>
      </c>
      <c r="Q98">
        <v>25.46</v>
      </c>
      <c r="R98">
        <v>9.6</v>
      </c>
      <c r="S98">
        <v>47.58</v>
      </c>
      <c r="T98">
        <v>30.54</v>
      </c>
      <c r="U98" s="114">
        <f t="shared" si="8"/>
        <v>158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3.8319999999999999</v>
      </c>
      <c r="E99" s="114">
        <f t="shared" si="12"/>
        <v>0</v>
      </c>
      <c r="F99" s="114">
        <f t="shared" si="12"/>
        <v>6.36</v>
      </c>
      <c r="G99" s="114">
        <f t="shared" si="12"/>
        <v>3.8319999999999999</v>
      </c>
      <c r="H99" s="114"/>
      <c r="I99" s="114">
        <f t="shared" si="12"/>
        <v>1.0876324999999996</v>
      </c>
      <c r="J99" s="114">
        <f t="shared" si="12"/>
        <v>0.61776000000000031</v>
      </c>
      <c r="K99" s="114">
        <f t="shared" si="12"/>
        <v>0.23292000000000035</v>
      </c>
      <c r="L99" s="114">
        <f t="shared" si="12"/>
        <v>1.154517499999999</v>
      </c>
      <c r="M99" s="114">
        <f t="shared" si="12"/>
        <v>0.74115249999999866</v>
      </c>
      <c r="N99" s="114">
        <f t="shared" si="12"/>
        <v>3.8339824999999994</v>
      </c>
      <c r="O99" s="114">
        <f t="shared" si="12"/>
        <v>-1.9825000000000159E-3</v>
      </c>
      <c r="P99" s="114">
        <f t="shared" si="12"/>
        <v>1.0870701450706828</v>
      </c>
      <c r="Q99" s="114">
        <f t="shared" si="12"/>
        <v>0.61744057750478476</v>
      </c>
      <c r="R99" s="114">
        <f t="shared" si="12"/>
        <v>0.23279957404778107</v>
      </c>
      <c r="S99" s="114">
        <f t="shared" si="12"/>
        <v>1.1539205103710097</v>
      </c>
      <c r="T99" s="114">
        <f t="shared" si="12"/>
        <v>0.74076919300573996</v>
      </c>
      <c r="U99" s="114">
        <f t="shared" si="12"/>
        <v>3.8319999999999999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45216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1.4424999999999999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1.4424999999999999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12"/>
      <c r="I3">
        <f>BRPL_EOD!AA3+BRPL_EOD!AB3</f>
        <v>15.16</v>
      </c>
      <c r="J3">
        <f>BYPL_EOD!AA3+BYPL_EOD!AB3</f>
        <v>8.3000000000000007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36.54</v>
      </c>
      <c r="O3" s="112">
        <f t="shared" ref="O3:O66" si="1">G3-N3</f>
        <v>6.0000000000002274E-2</v>
      </c>
      <c r="P3">
        <v>15.184893267651889</v>
      </c>
      <c r="Q3">
        <v>8.3136288998357983</v>
      </c>
      <c r="R3">
        <v>0</v>
      </c>
      <c r="S3">
        <v>2.0834154351395733</v>
      </c>
      <c r="T3">
        <v>11.018062397372743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72</v>
      </c>
      <c r="G4">
        <f t="shared" ref="G4:G67" si="5">D4+E4-X4</f>
        <v>36.6</v>
      </c>
      <c r="H4" s="112"/>
      <c r="I4">
        <f>BRPL_EOD!AA4+BRPL_EOD!AB4</f>
        <v>15.16</v>
      </c>
      <c r="J4">
        <f>BYPL_EOD!AA4+BYPL_EOD!AB4</f>
        <v>8.3000000000000007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36.54</v>
      </c>
      <c r="O4" s="112">
        <f t="shared" si="1"/>
        <v>6.0000000000002274E-2</v>
      </c>
      <c r="P4">
        <v>15.184893267651889</v>
      </c>
      <c r="Q4">
        <v>8.3136288998357983</v>
      </c>
      <c r="R4">
        <v>0</v>
      </c>
      <c r="S4">
        <v>2.0834154351395733</v>
      </c>
      <c r="T4">
        <v>11.018062397372743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15.16</v>
      </c>
      <c r="J5">
        <f>BYPL_EOD!AA5+BYPL_EOD!AB5</f>
        <v>8.3000000000000007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36.54</v>
      </c>
      <c r="O5" s="112">
        <f t="shared" si="1"/>
        <v>6.0000000000002274E-2</v>
      </c>
      <c r="P5">
        <v>15.184893267651889</v>
      </c>
      <c r="Q5">
        <v>8.3136288998357983</v>
      </c>
      <c r="R5">
        <v>0</v>
      </c>
      <c r="S5">
        <v>2.0834154351395733</v>
      </c>
      <c r="T5">
        <v>11.018062397372743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15.16</v>
      </c>
      <c r="J6">
        <f>BYPL_EOD!AA6+BYPL_EOD!AB6</f>
        <v>8.3000000000000007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36.54</v>
      </c>
      <c r="O6" s="112">
        <f t="shared" si="1"/>
        <v>6.0000000000002274E-2</v>
      </c>
      <c r="P6">
        <v>15.184893267651889</v>
      </c>
      <c r="Q6">
        <v>8.3136288998357983</v>
      </c>
      <c r="R6">
        <v>0</v>
      </c>
      <c r="S6">
        <v>2.0834154351395733</v>
      </c>
      <c r="T6">
        <v>11.018062397372743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15.16</v>
      </c>
      <c r="J7">
        <f>BYPL_EOD!AA7+BYPL_EOD!AB7</f>
        <v>8.3000000000000007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36.54</v>
      </c>
      <c r="O7" s="112">
        <f t="shared" si="1"/>
        <v>6.0000000000002274E-2</v>
      </c>
      <c r="P7">
        <v>15.184893267651889</v>
      </c>
      <c r="Q7">
        <v>8.3136288998357983</v>
      </c>
      <c r="R7">
        <v>0</v>
      </c>
      <c r="S7">
        <v>2.0834154351395733</v>
      </c>
      <c r="T7">
        <v>11.018062397372743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15.16</v>
      </c>
      <c r="J8">
        <f>BYPL_EOD!AA8+BYPL_EOD!AB8</f>
        <v>8.3000000000000007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36.54</v>
      </c>
      <c r="O8" s="112">
        <f t="shared" si="1"/>
        <v>6.0000000000002274E-2</v>
      </c>
      <c r="P8">
        <v>15.184893267651889</v>
      </c>
      <c r="Q8">
        <v>8.3136288998357983</v>
      </c>
      <c r="R8">
        <v>0</v>
      </c>
      <c r="S8">
        <v>2.0834154351395733</v>
      </c>
      <c r="T8">
        <v>11.018062397372743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15.16</v>
      </c>
      <c r="J9">
        <f>BYPL_EOD!AA9+BYPL_EOD!AB9</f>
        <v>8.3000000000000007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36.54</v>
      </c>
      <c r="O9" s="112">
        <f t="shared" si="1"/>
        <v>6.0000000000002274E-2</v>
      </c>
      <c r="P9">
        <v>15.184893267651889</v>
      </c>
      <c r="Q9">
        <v>8.3136288998357983</v>
      </c>
      <c r="R9">
        <v>0</v>
      </c>
      <c r="S9">
        <v>2.0834154351395733</v>
      </c>
      <c r="T9">
        <v>11.018062397372743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15.16</v>
      </c>
      <c r="J10">
        <f>BYPL_EOD!AA10+BYPL_EOD!AB10</f>
        <v>8.3000000000000007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36.54</v>
      </c>
      <c r="O10" s="112">
        <f t="shared" si="1"/>
        <v>6.0000000000002274E-2</v>
      </c>
      <c r="P10">
        <v>15.184893267651889</v>
      </c>
      <c r="Q10">
        <v>8.3136288998357983</v>
      </c>
      <c r="R10">
        <v>0</v>
      </c>
      <c r="S10">
        <v>2.0834154351395733</v>
      </c>
      <c r="T10">
        <v>11.018062397372743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15.16</v>
      </c>
      <c r="J11">
        <f>BYPL_EOD!AA11+BYPL_EOD!AB11</f>
        <v>8.3000000000000007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36.54</v>
      </c>
      <c r="O11" s="112">
        <f t="shared" si="1"/>
        <v>6.0000000000002274E-2</v>
      </c>
      <c r="P11">
        <v>15.184893267651889</v>
      </c>
      <c r="Q11">
        <v>8.3136288998357983</v>
      </c>
      <c r="R11">
        <v>0</v>
      </c>
      <c r="S11">
        <v>2.0834154351395733</v>
      </c>
      <c r="T11">
        <v>11.018062397372743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15.16</v>
      </c>
      <c r="J12">
        <f>BYPL_EOD!AA12+BYPL_EOD!AB12</f>
        <v>8.3000000000000007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36.54</v>
      </c>
      <c r="O12" s="112">
        <f t="shared" si="1"/>
        <v>6.0000000000002274E-2</v>
      </c>
      <c r="P12">
        <v>15.184893267651889</v>
      </c>
      <c r="Q12">
        <v>8.3136288998357983</v>
      </c>
      <c r="R12">
        <v>0</v>
      </c>
      <c r="S12">
        <v>2.0834154351395733</v>
      </c>
      <c r="T12">
        <v>11.018062397372743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15.16</v>
      </c>
      <c r="J13">
        <f>BYPL_EOD!AA13+BYPL_EOD!AB13</f>
        <v>8.3000000000000007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36.54</v>
      </c>
      <c r="O13" s="112">
        <f t="shared" si="1"/>
        <v>6.0000000000002274E-2</v>
      </c>
      <c r="P13">
        <v>15.184893267651889</v>
      </c>
      <c r="Q13">
        <v>8.3136288998357983</v>
      </c>
      <c r="R13">
        <v>0</v>
      </c>
      <c r="S13">
        <v>2.0834154351395733</v>
      </c>
      <c r="T13">
        <v>11.018062397372743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15.16</v>
      </c>
      <c r="J14">
        <f>BYPL_EOD!AA14+BYPL_EOD!AB14</f>
        <v>8.3000000000000007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36.54</v>
      </c>
      <c r="O14" s="112">
        <f t="shared" si="1"/>
        <v>6.0000000000002274E-2</v>
      </c>
      <c r="P14">
        <v>15.184893267651889</v>
      </c>
      <c r="Q14">
        <v>8.3136288998357983</v>
      </c>
      <c r="R14">
        <v>0</v>
      </c>
      <c r="S14">
        <v>2.0834154351395733</v>
      </c>
      <c r="T14">
        <v>11.018062397372743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15.16</v>
      </c>
      <c r="J15">
        <f>BYPL_EOD!AA15+BYPL_EOD!AB15</f>
        <v>8.3000000000000007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36.54</v>
      </c>
      <c r="O15" s="112">
        <f t="shared" si="1"/>
        <v>6.0000000000002274E-2</v>
      </c>
      <c r="P15">
        <v>15.184893267651889</v>
      </c>
      <c r="Q15">
        <v>8.3136288998357983</v>
      </c>
      <c r="R15">
        <v>0</v>
      </c>
      <c r="S15">
        <v>2.0834154351395733</v>
      </c>
      <c r="T15">
        <v>11.018062397372743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15.16</v>
      </c>
      <c r="J16">
        <f>BYPL_EOD!AA16+BYPL_EOD!AB16</f>
        <v>8.3000000000000007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36.54</v>
      </c>
      <c r="O16" s="112">
        <f t="shared" si="1"/>
        <v>6.0000000000002274E-2</v>
      </c>
      <c r="P16">
        <v>15.184893267651889</v>
      </c>
      <c r="Q16">
        <v>8.3136288998357983</v>
      </c>
      <c r="R16">
        <v>0</v>
      </c>
      <c r="S16">
        <v>2.0834154351395733</v>
      </c>
      <c r="T16">
        <v>11.018062397372743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15.16</v>
      </c>
      <c r="J17">
        <f>BYPL_EOD!AA17+BYPL_EOD!AB17</f>
        <v>8.3000000000000007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36.54</v>
      </c>
      <c r="O17" s="112">
        <f t="shared" si="1"/>
        <v>6.0000000000002274E-2</v>
      </c>
      <c r="P17">
        <v>15.184893267651889</v>
      </c>
      <c r="Q17">
        <v>8.3136288998357983</v>
      </c>
      <c r="R17">
        <v>0</v>
      </c>
      <c r="S17">
        <v>2.0834154351395733</v>
      </c>
      <c r="T17">
        <v>11.018062397372743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15.16</v>
      </c>
      <c r="J18">
        <f>BYPL_EOD!AA18+BYPL_EOD!AB18</f>
        <v>8.3000000000000007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36.54</v>
      </c>
      <c r="O18" s="112">
        <f t="shared" si="1"/>
        <v>6.0000000000002274E-2</v>
      </c>
      <c r="P18">
        <v>15.184893267651889</v>
      </c>
      <c r="Q18">
        <v>8.3136288998357983</v>
      </c>
      <c r="R18">
        <v>0</v>
      </c>
      <c r="S18">
        <v>2.0834154351395733</v>
      </c>
      <c r="T18">
        <v>11.018062397372743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15.16</v>
      </c>
      <c r="J39">
        <f>BYPL_EOD!AA39+BYPL_EOD!AB39</f>
        <v>8.3000000000000007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36.54</v>
      </c>
      <c r="O39" s="112">
        <f t="shared" si="1"/>
        <v>-0.24000000000000199</v>
      </c>
      <c r="P39">
        <v>15.060426929392445</v>
      </c>
      <c r="Q39">
        <v>8.2454844006568155</v>
      </c>
      <c r="R39">
        <v>0</v>
      </c>
      <c r="S39">
        <v>2.0663382594417077</v>
      </c>
      <c r="T39">
        <v>10.927750410509031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15.16</v>
      </c>
      <c r="J40">
        <f>BYPL_EOD!AA40+BYPL_EOD!AB40</f>
        <v>8.3000000000000007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36.54</v>
      </c>
      <c r="O40" s="112">
        <f t="shared" si="1"/>
        <v>-0.24000000000000199</v>
      </c>
      <c r="P40">
        <v>15.060426929392445</v>
      </c>
      <c r="Q40">
        <v>8.2454844006568155</v>
      </c>
      <c r="R40">
        <v>0</v>
      </c>
      <c r="S40">
        <v>2.0663382594417077</v>
      </c>
      <c r="T40">
        <v>10.927750410509031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15.16</v>
      </c>
      <c r="J41">
        <f>BYPL_EOD!AA41+BYPL_EOD!AB41</f>
        <v>8.3000000000000007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36.54</v>
      </c>
      <c r="O41" s="112">
        <f t="shared" si="1"/>
        <v>-0.24000000000000199</v>
      </c>
      <c r="P41">
        <v>15.060426929392445</v>
      </c>
      <c r="Q41">
        <v>8.2454844006568155</v>
      </c>
      <c r="R41">
        <v>0</v>
      </c>
      <c r="S41">
        <v>2.0663382594417077</v>
      </c>
      <c r="T41">
        <v>10.927750410509031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-0.24000000000000199</v>
      </c>
      <c r="P42">
        <v>15.060426929392445</v>
      </c>
      <c r="Q42">
        <v>8.2454844006568155</v>
      </c>
      <c r="R42">
        <v>0</v>
      </c>
      <c r="S42">
        <v>2.0663382594417077</v>
      </c>
      <c r="T42">
        <v>10.927750410509031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-0.24000000000000199</v>
      </c>
      <c r="P43">
        <v>15.060426929392445</v>
      </c>
      <c r="Q43">
        <v>8.2454844006568155</v>
      </c>
      <c r="R43">
        <v>0</v>
      </c>
      <c r="S43">
        <v>2.0663382594417077</v>
      </c>
      <c r="T43">
        <v>10.927750410509031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-0.24000000000000199</v>
      </c>
      <c r="P44">
        <v>15.060426929392445</v>
      </c>
      <c r="Q44">
        <v>8.2454844006568155</v>
      </c>
      <c r="R44">
        <v>0</v>
      </c>
      <c r="S44">
        <v>2.0663382594417077</v>
      </c>
      <c r="T44">
        <v>10.927750410509031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-0.24000000000000199</v>
      </c>
      <c r="P45">
        <v>15.060426929392445</v>
      </c>
      <c r="Q45">
        <v>8.2454844006568155</v>
      </c>
      <c r="R45">
        <v>0</v>
      </c>
      <c r="S45">
        <v>2.0663382594417077</v>
      </c>
      <c r="T45">
        <v>10.927750410509031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-0.24000000000000199</v>
      </c>
      <c r="P46">
        <v>15.060426929392445</v>
      </c>
      <c r="Q46">
        <v>8.2454844006568155</v>
      </c>
      <c r="R46">
        <v>0</v>
      </c>
      <c r="S46">
        <v>2.0663382594417077</v>
      </c>
      <c r="T46">
        <v>10.927750410509031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-0.24000000000000199</v>
      </c>
      <c r="P47">
        <v>15.060426929392445</v>
      </c>
      <c r="Q47">
        <v>8.2454844006568155</v>
      </c>
      <c r="R47">
        <v>0</v>
      </c>
      <c r="S47">
        <v>2.0663382594417077</v>
      </c>
      <c r="T47">
        <v>10.927750410509031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-0.24000000000000199</v>
      </c>
      <c r="P48">
        <v>15.060426929392445</v>
      </c>
      <c r="Q48">
        <v>8.2454844006568155</v>
      </c>
      <c r="R48">
        <v>0</v>
      </c>
      <c r="S48">
        <v>2.0663382594417077</v>
      </c>
      <c r="T48">
        <v>10.927750410509031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-0.24000000000000199</v>
      </c>
      <c r="P49">
        <v>15.060426929392445</v>
      </c>
      <c r="Q49">
        <v>8.2454844006568155</v>
      </c>
      <c r="R49">
        <v>0</v>
      </c>
      <c r="S49">
        <v>2.0663382594417077</v>
      </c>
      <c r="T49">
        <v>10.927750410509031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-0.24000000000000199</v>
      </c>
      <c r="P51">
        <v>15.060426929392445</v>
      </c>
      <c r="Q51">
        <v>8.2454844006568155</v>
      </c>
      <c r="R51">
        <v>0</v>
      </c>
      <c r="S51">
        <v>2.0663382594417077</v>
      </c>
      <c r="T51">
        <v>10.927750410509031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-0.24000000000000199</v>
      </c>
      <c r="P52">
        <v>15.060426929392445</v>
      </c>
      <c r="Q52">
        <v>8.2454844006568155</v>
      </c>
      <c r="R52">
        <v>0</v>
      </c>
      <c r="S52">
        <v>2.0663382594417077</v>
      </c>
      <c r="T52">
        <v>10.927750410509031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37.299999999999997</v>
      </c>
      <c r="E53">
        <f>GT!N53</f>
        <v>0</v>
      </c>
      <c r="F53">
        <f t="shared" si="4"/>
        <v>72</v>
      </c>
      <c r="G53">
        <f t="shared" si="5"/>
        <v>37.299999999999997</v>
      </c>
      <c r="H53" s="112"/>
      <c r="I53">
        <f>BRPL_EOD!AA53+BRPL_EOD!AB53</f>
        <v>15.67</v>
      </c>
      <c r="J53">
        <f>BYPL_EOD!AA53+BYPL_EOD!AB53</f>
        <v>8.58</v>
      </c>
      <c r="K53">
        <f>MES_EOD!AA53+MES_EOD!AB53</f>
        <v>0</v>
      </c>
      <c r="L53">
        <f>NDMC_EOD!AA53+NDMC_EOD!AB53</f>
        <v>2.08</v>
      </c>
      <c r="M53">
        <f>TPDDL_EOD!AA53+TPDDL_EOD!AB53</f>
        <v>11.2</v>
      </c>
      <c r="N53">
        <f t="shared" si="0"/>
        <v>37.53</v>
      </c>
      <c r="O53" s="112">
        <f t="shared" si="1"/>
        <v>-0.23000000000000398</v>
      </c>
      <c r="P53">
        <v>15.573967492672526</v>
      </c>
      <c r="Q53">
        <v>8.5274180655475611</v>
      </c>
      <c r="R53">
        <v>0</v>
      </c>
      <c r="S53">
        <v>2.0672528643751664</v>
      </c>
      <c r="T53">
        <v>11.131361577404741</v>
      </c>
      <c r="U53" s="114">
        <f t="shared" si="2"/>
        <v>37.299999999999997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37.299999999999997</v>
      </c>
      <c r="E54">
        <f>GT!N54</f>
        <v>0</v>
      </c>
      <c r="F54">
        <f t="shared" si="4"/>
        <v>72</v>
      </c>
      <c r="G54">
        <f t="shared" si="5"/>
        <v>37.299999999999997</v>
      </c>
      <c r="H54" s="112"/>
      <c r="I54">
        <f>BRPL_EOD!AA54+BRPL_EOD!AB54</f>
        <v>15.67</v>
      </c>
      <c r="J54">
        <f>BYPL_EOD!AA54+BYPL_EOD!AB54</f>
        <v>8.58</v>
      </c>
      <c r="K54">
        <f>MES_EOD!AA54+MES_EOD!AB54</f>
        <v>0</v>
      </c>
      <c r="L54">
        <f>NDMC_EOD!AA54+NDMC_EOD!AB54</f>
        <v>2.08</v>
      </c>
      <c r="M54">
        <f>TPDDL_EOD!AA54+TPDDL_EOD!AB54</f>
        <v>11.2</v>
      </c>
      <c r="N54">
        <f t="shared" si="0"/>
        <v>37.53</v>
      </c>
      <c r="O54" s="112">
        <f t="shared" si="1"/>
        <v>-0.23000000000000398</v>
      </c>
      <c r="P54">
        <v>15.573967492672526</v>
      </c>
      <c r="Q54">
        <v>8.5274180655475611</v>
      </c>
      <c r="R54">
        <v>0</v>
      </c>
      <c r="S54">
        <v>2.0672528643751664</v>
      </c>
      <c r="T54">
        <v>11.131361577404741</v>
      </c>
      <c r="U54" s="114">
        <f t="shared" si="2"/>
        <v>37.299999999999997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37.299999999999997</v>
      </c>
      <c r="E55">
        <f>GT!N55</f>
        <v>0</v>
      </c>
      <c r="F55">
        <f t="shared" si="4"/>
        <v>72</v>
      </c>
      <c r="G55">
        <f t="shared" si="5"/>
        <v>37.299999999999997</v>
      </c>
      <c r="H55" s="112"/>
      <c r="I55">
        <f>BRPL_EOD!AA55+BRPL_EOD!AB55</f>
        <v>15.67</v>
      </c>
      <c r="J55">
        <f>BYPL_EOD!AA55+BYPL_EOD!AB55</f>
        <v>8.58</v>
      </c>
      <c r="K55">
        <f>MES_EOD!AA55+MES_EOD!AB55</f>
        <v>0</v>
      </c>
      <c r="L55">
        <f>NDMC_EOD!AA55+NDMC_EOD!AB55</f>
        <v>2.08</v>
      </c>
      <c r="M55">
        <f>TPDDL_EOD!AA55+TPDDL_EOD!AB55</f>
        <v>11.2</v>
      </c>
      <c r="N55">
        <f t="shared" si="0"/>
        <v>37.53</v>
      </c>
      <c r="O55" s="112">
        <f t="shared" si="1"/>
        <v>-0.23000000000000398</v>
      </c>
      <c r="P55">
        <v>15.573967492672526</v>
      </c>
      <c r="Q55">
        <v>8.5274180655475611</v>
      </c>
      <c r="R55">
        <v>0</v>
      </c>
      <c r="S55">
        <v>2.0672528643751664</v>
      </c>
      <c r="T55">
        <v>11.131361577404741</v>
      </c>
      <c r="U55" s="114">
        <f t="shared" si="2"/>
        <v>37.299999999999997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37.299999999999997</v>
      </c>
      <c r="E56">
        <f>GT!N56</f>
        <v>0</v>
      </c>
      <c r="F56">
        <f t="shared" si="4"/>
        <v>72</v>
      </c>
      <c r="G56">
        <f t="shared" si="5"/>
        <v>37.299999999999997</v>
      </c>
      <c r="H56" s="112"/>
      <c r="I56">
        <f>BRPL_EOD!AA56+BRPL_EOD!AB56</f>
        <v>15.67</v>
      </c>
      <c r="J56">
        <f>BYPL_EOD!AA56+BYPL_EOD!AB56</f>
        <v>8.58</v>
      </c>
      <c r="K56">
        <f>MES_EOD!AA56+MES_EOD!AB56</f>
        <v>0</v>
      </c>
      <c r="L56">
        <f>NDMC_EOD!AA56+NDMC_EOD!AB56</f>
        <v>2.08</v>
      </c>
      <c r="M56">
        <f>TPDDL_EOD!AA56+TPDDL_EOD!AB56</f>
        <v>11.2</v>
      </c>
      <c r="N56">
        <f t="shared" si="0"/>
        <v>37.53</v>
      </c>
      <c r="O56" s="112">
        <f t="shared" si="1"/>
        <v>-0.23000000000000398</v>
      </c>
      <c r="P56">
        <v>15.573967492672526</v>
      </c>
      <c r="Q56">
        <v>8.5274180655475611</v>
      </c>
      <c r="R56">
        <v>0</v>
      </c>
      <c r="S56">
        <v>2.0672528643751664</v>
      </c>
      <c r="T56">
        <v>11.131361577404741</v>
      </c>
      <c r="U56" s="114">
        <f t="shared" si="2"/>
        <v>37.299999999999997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37.299999999999997</v>
      </c>
      <c r="E57">
        <f>GT!N57</f>
        <v>0</v>
      </c>
      <c r="F57">
        <f t="shared" si="4"/>
        <v>72</v>
      </c>
      <c r="G57">
        <f t="shared" si="5"/>
        <v>37.299999999999997</v>
      </c>
      <c r="H57" s="112"/>
      <c r="I57">
        <f>BRPL_EOD!AA57+BRPL_EOD!AB57</f>
        <v>15.67</v>
      </c>
      <c r="J57">
        <f>BYPL_EOD!AA57+BYPL_EOD!AB57</f>
        <v>8.58</v>
      </c>
      <c r="K57">
        <f>MES_EOD!AA57+MES_EOD!AB57</f>
        <v>0</v>
      </c>
      <c r="L57">
        <f>NDMC_EOD!AA57+NDMC_EOD!AB57</f>
        <v>2.08</v>
      </c>
      <c r="M57">
        <f>TPDDL_EOD!AA57+TPDDL_EOD!AB57</f>
        <v>11.2</v>
      </c>
      <c r="N57">
        <f t="shared" si="0"/>
        <v>37.53</v>
      </c>
      <c r="O57" s="112">
        <f t="shared" si="1"/>
        <v>-0.23000000000000398</v>
      </c>
      <c r="P57">
        <v>15.573967492672526</v>
      </c>
      <c r="Q57">
        <v>8.5274180655475611</v>
      </c>
      <c r="R57">
        <v>0</v>
      </c>
      <c r="S57">
        <v>2.0672528643751664</v>
      </c>
      <c r="T57">
        <v>11.131361577404741</v>
      </c>
      <c r="U57" s="114">
        <f t="shared" si="2"/>
        <v>37.299999999999997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37.299999999999997</v>
      </c>
      <c r="E58">
        <f>GT!N58</f>
        <v>0</v>
      </c>
      <c r="F58">
        <f t="shared" si="4"/>
        <v>72</v>
      </c>
      <c r="G58">
        <f t="shared" si="5"/>
        <v>37.299999999999997</v>
      </c>
      <c r="H58" s="112"/>
      <c r="I58">
        <f>BRPL_EOD!AA58+BRPL_EOD!AB58</f>
        <v>15.67</v>
      </c>
      <c r="J58">
        <f>BYPL_EOD!AA58+BYPL_EOD!AB58</f>
        <v>8.58</v>
      </c>
      <c r="K58">
        <f>MES_EOD!AA58+MES_EOD!AB58</f>
        <v>0</v>
      </c>
      <c r="L58">
        <f>NDMC_EOD!AA58+NDMC_EOD!AB58</f>
        <v>2.08</v>
      </c>
      <c r="M58">
        <f>TPDDL_EOD!AA58+TPDDL_EOD!AB58</f>
        <v>11.2</v>
      </c>
      <c r="N58">
        <f t="shared" si="0"/>
        <v>37.53</v>
      </c>
      <c r="O58" s="112">
        <f t="shared" si="1"/>
        <v>-0.23000000000000398</v>
      </c>
      <c r="P58">
        <v>15.573967492672526</v>
      </c>
      <c r="Q58">
        <v>8.5274180655475611</v>
      </c>
      <c r="R58">
        <v>0</v>
      </c>
      <c r="S58">
        <v>2.0672528643751664</v>
      </c>
      <c r="T58">
        <v>11.131361577404741</v>
      </c>
      <c r="U58" s="114">
        <f t="shared" si="2"/>
        <v>37.299999999999997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37.299999999999997</v>
      </c>
      <c r="E59">
        <f>GT!N59</f>
        <v>0</v>
      </c>
      <c r="F59">
        <f t="shared" si="4"/>
        <v>72</v>
      </c>
      <c r="G59">
        <f t="shared" si="5"/>
        <v>37.299999999999997</v>
      </c>
      <c r="H59" s="112"/>
      <c r="I59">
        <f>BRPL_EOD!AA59+BRPL_EOD!AB59</f>
        <v>15.67</v>
      </c>
      <c r="J59">
        <f>BYPL_EOD!AA59+BYPL_EOD!AB59</f>
        <v>8.58</v>
      </c>
      <c r="K59">
        <f>MES_EOD!AA59+MES_EOD!AB59</f>
        <v>0</v>
      </c>
      <c r="L59">
        <f>NDMC_EOD!AA59+NDMC_EOD!AB59</f>
        <v>2.08</v>
      </c>
      <c r="M59">
        <f>TPDDL_EOD!AA59+TPDDL_EOD!AB59</f>
        <v>11.2</v>
      </c>
      <c r="N59">
        <f t="shared" si="0"/>
        <v>37.53</v>
      </c>
      <c r="O59" s="112">
        <f t="shared" si="1"/>
        <v>-0.23000000000000398</v>
      </c>
      <c r="P59">
        <v>15.573967492672526</v>
      </c>
      <c r="Q59">
        <v>8.5274180655475611</v>
      </c>
      <c r="R59">
        <v>0</v>
      </c>
      <c r="S59">
        <v>2.0672528643751664</v>
      </c>
      <c r="T59">
        <v>11.131361577404741</v>
      </c>
      <c r="U59" s="114">
        <f t="shared" si="2"/>
        <v>37.299999999999997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37.299999999999997</v>
      </c>
      <c r="E60">
        <f>GT!N60</f>
        <v>0</v>
      </c>
      <c r="F60">
        <f t="shared" si="4"/>
        <v>72</v>
      </c>
      <c r="G60">
        <f t="shared" si="5"/>
        <v>37.299999999999997</v>
      </c>
      <c r="H60" s="112"/>
      <c r="I60">
        <f>BRPL_EOD!AA60+BRPL_EOD!AB60</f>
        <v>15.67</v>
      </c>
      <c r="J60">
        <f>BYPL_EOD!AA60+BYPL_EOD!AB60</f>
        <v>8.58</v>
      </c>
      <c r="K60">
        <f>MES_EOD!AA60+MES_EOD!AB60</f>
        <v>0</v>
      </c>
      <c r="L60">
        <f>NDMC_EOD!AA60+NDMC_EOD!AB60</f>
        <v>2.08</v>
      </c>
      <c r="M60">
        <f>TPDDL_EOD!AA60+TPDDL_EOD!AB60</f>
        <v>11.2</v>
      </c>
      <c r="N60">
        <f t="shared" si="0"/>
        <v>37.53</v>
      </c>
      <c r="O60" s="112">
        <f t="shared" si="1"/>
        <v>-0.23000000000000398</v>
      </c>
      <c r="P60">
        <v>15.573967492672526</v>
      </c>
      <c r="Q60">
        <v>8.5274180655475611</v>
      </c>
      <c r="R60">
        <v>0</v>
      </c>
      <c r="S60">
        <v>2.0672528643751664</v>
      </c>
      <c r="T60">
        <v>11.131361577404741</v>
      </c>
      <c r="U60" s="114">
        <f t="shared" si="2"/>
        <v>37.299999999999997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37.299999999999997</v>
      </c>
      <c r="E61">
        <f>GT!N61</f>
        <v>0</v>
      </c>
      <c r="F61">
        <f t="shared" si="4"/>
        <v>72</v>
      </c>
      <c r="G61">
        <f t="shared" si="5"/>
        <v>37.299999999999997</v>
      </c>
      <c r="H61" s="112"/>
      <c r="I61">
        <f>BRPL_EOD!AA61+BRPL_EOD!AB61</f>
        <v>15.67</v>
      </c>
      <c r="J61">
        <f>BYPL_EOD!AA61+BYPL_EOD!AB61</f>
        <v>8.58</v>
      </c>
      <c r="K61">
        <f>MES_EOD!AA61+MES_EOD!AB61</f>
        <v>0</v>
      </c>
      <c r="L61">
        <f>NDMC_EOD!AA61+NDMC_EOD!AB61</f>
        <v>2.08</v>
      </c>
      <c r="M61">
        <f>TPDDL_EOD!AA61+TPDDL_EOD!AB61</f>
        <v>11.2</v>
      </c>
      <c r="N61">
        <f t="shared" si="0"/>
        <v>37.53</v>
      </c>
      <c r="O61" s="112">
        <f t="shared" si="1"/>
        <v>-0.23000000000000398</v>
      </c>
      <c r="P61">
        <v>15.573967492672526</v>
      </c>
      <c r="Q61">
        <v>8.5274180655475611</v>
      </c>
      <c r="R61">
        <v>0</v>
      </c>
      <c r="S61">
        <v>2.0672528643751664</v>
      </c>
      <c r="T61">
        <v>11.131361577404741</v>
      </c>
      <c r="U61" s="114">
        <f t="shared" si="2"/>
        <v>37.299999999999997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37.299999999999997</v>
      </c>
      <c r="E62">
        <f>GT!N62</f>
        <v>0</v>
      </c>
      <c r="F62">
        <f t="shared" si="4"/>
        <v>72</v>
      </c>
      <c r="G62">
        <f t="shared" si="5"/>
        <v>37.299999999999997</v>
      </c>
      <c r="H62" s="112"/>
      <c r="I62">
        <f>BRPL_EOD!AA62+BRPL_EOD!AB62</f>
        <v>15.67</v>
      </c>
      <c r="J62">
        <f>BYPL_EOD!AA62+BYPL_EOD!AB62</f>
        <v>8.58</v>
      </c>
      <c r="K62">
        <f>MES_EOD!AA62+MES_EOD!AB62</f>
        <v>0</v>
      </c>
      <c r="L62">
        <f>NDMC_EOD!AA62+NDMC_EOD!AB62</f>
        <v>2.08</v>
      </c>
      <c r="M62">
        <f>TPDDL_EOD!AA62+TPDDL_EOD!AB62</f>
        <v>11.2</v>
      </c>
      <c r="N62">
        <f t="shared" si="0"/>
        <v>37.53</v>
      </c>
      <c r="O62" s="112">
        <f t="shared" si="1"/>
        <v>-0.23000000000000398</v>
      </c>
      <c r="P62">
        <v>15.573967492672526</v>
      </c>
      <c r="Q62">
        <v>8.5274180655475611</v>
      </c>
      <c r="R62">
        <v>0</v>
      </c>
      <c r="S62">
        <v>2.0672528643751664</v>
      </c>
      <c r="T62">
        <v>11.131361577404741</v>
      </c>
      <c r="U62" s="114">
        <f t="shared" si="2"/>
        <v>37.299999999999997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37.299999999999997</v>
      </c>
      <c r="E63">
        <f>GT!N63</f>
        <v>0</v>
      </c>
      <c r="F63">
        <f t="shared" si="4"/>
        <v>72</v>
      </c>
      <c r="G63">
        <f t="shared" si="5"/>
        <v>37.299999999999997</v>
      </c>
      <c r="H63" s="112"/>
      <c r="I63">
        <f>BRPL_EOD!AA63+BRPL_EOD!AB63</f>
        <v>15.67</v>
      </c>
      <c r="J63">
        <f>BYPL_EOD!AA63+BYPL_EOD!AB63</f>
        <v>8.58</v>
      </c>
      <c r="K63">
        <f>MES_EOD!AA63+MES_EOD!AB63</f>
        <v>0</v>
      </c>
      <c r="L63">
        <f>NDMC_EOD!AA63+NDMC_EOD!AB63</f>
        <v>2.08</v>
      </c>
      <c r="M63">
        <f>TPDDL_EOD!AA63+TPDDL_EOD!AB63</f>
        <v>11.2</v>
      </c>
      <c r="N63">
        <f t="shared" si="0"/>
        <v>37.53</v>
      </c>
      <c r="O63" s="112">
        <f t="shared" si="1"/>
        <v>-0.23000000000000398</v>
      </c>
      <c r="P63">
        <v>15.573967492672526</v>
      </c>
      <c r="Q63">
        <v>8.5274180655475611</v>
      </c>
      <c r="R63">
        <v>0</v>
      </c>
      <c r="S63">
        <v>2.0672528643751664</v>
      </c>
      <c r="T63">
        <v>11.131361577404741</v>
      </c>
      <c r="U63" s="114">
        <f t="shared" si="2"/>
        <v>37.299999999999997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37.299999999999997</v>
      </c>
      <c r="E64">
        <f>GT!N64</f>
        <v>0</v>
      </c>
      <c r="F64">
        <f t="shared" si="4"/>
        <v>72</v>
      </c>
      <c r="G64">
        <f t="shared" si="5"/>
        <v>37.299999999999997</v>
      </c>
      <c r="H64" s="112"/>
      <c r="I64">
        <f>BRPL_EOD!AA64+BRPL_EOD!AB64</f>
        <v>15.67</v>
      </c>
      <c r="J64">
        <f>BYPL_EOD!AA64+BYPL_EOD!AB64</f>
        <v>8.58</v>
      </c>
      <c r="K64">
        <f>MES_EOD!AA64+MES_EOD!AB64</f>
        <v>0</v>
      </c>
      <c r="L64">
        <f>NDMC_EOD!AA64+NDMC_EOD!AB64</f>
        <v>2.08</v>
      </c>
      <c r="M64">
        <f>TPDDL_EOD!AA64+TPDDL_EOD!AB64</f>
        <v>11.2</v>
      </c>
      <c r="N64">
        <f t="shared" si="0"/>
        <v>37.53</v>
      </c>
      <c r="O64" s="112">
        <f t="shared" si="1"/>
        <v>-0.23000000000000398</v>
      </c>
      <c r="P64">
        <v>15.573967492672526</v>
      </c>
      <c r="Q64">
        <v>8.5274180655475611</v>
      </c>
      <c r="R64">
        <v>0</v>
      </c>
      <c r="S64">
        <v>2.0672528643751664</v>
      </c>
      <c r="T64">
        <v>11.131361577404741</v>
      </c>
      <c r="U64" s="114">
        <f t="shared" si="2"/>
        <v>37.299999999999997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37.299999999999997</v>
      </c>
      <c r="E65">
        <f>GT!N65</f>
        <v>0</v>
      </c>
      <c r="F65">
        <f t="shared" si="4"/>
        <v>72</v>
      </c>
      <c r="G65">
        <f t="shared" si="5"/>
        <v>37.299999999999997</v>
      </c>
      <c r="H65" s="112"/>
      <c r="I65">
        <f>BRPL_EOD!AA65+BRPL_EOD!AB65</f>
        <v>15.67</v>
      </c>
      <c r="J65">
        <f>BYPL_EOD!AA65+BYPL_EOD!AB65</f>
        <v>8.58</v>
      </c>
      <c r="K65">
        <f>MES_EOD!AA65+MES_EOD!AB65</f>
        <v>0</v>
      </c>
      <c r="L65">
        <f>NDMC_EOD!AA65+NDMC_EOD!AB65</f>
        <v>2.08</v>
      </c>
      <c r="M65">
        <f>TPDDL_EOD!AA65+TPDDL_EOD!AB65</f>
        <v>11.2</v>
      </c>
      <c r="N65">
        <f t="shared" si="0"/>
        <v>37.53</v>
      </c>
      <c r="O65" s="112">
        <f t="shared" si="1"/>
        <v>-0.23000000000000398</v>
      </c>
      <c r="P65">
        <v>15.573967492672526</v>
      </c>
      <c r="Q65">
        <v>8.5274180655475611</v>
      </c>
      <c r="R65">
        <v>0</v>
      </c>
      <c r="S65">
        <v>2.0672528643751664</v>
      </c>
      <c r="T65">
        <v>11.131361577404741</v>
      </c>
      <c r="U65" s="114">
        <f t="shared" si="2"/>
        <v>37.299999999999997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36.299999999999997</v>
      </c>
      <c r="E66">
        <f>GT!N66</f>
        <v>0</v>
      </c>
      <c r="F66">
        <f t="shared" si="4"/>
        <v>72</v>
      </c>
      <c r="G66">
        <f t="shared" si="5"/>
        <v>36.299999999999997</v>
      </c>
      <c r="H66" s="112"/>
      <c r="I66">
        <f>BRPL_EOD!AA66+BRPL_EOD!AB66</f>
        <v>15.16</v>
      </c>
      <c r="J66">
        <f>BYPL_EOD!AA66+BYPL_EOD!AB66</f>
        <v>8.3000000000000007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36.54</v>
      </c>
      <c r="O66" s="112">
        <f t="shared" si="1"/>
        <v>-0.24000000000000199</v>
      </c>
      <c r="P66">
        <v>15.060426929392445</v>
      </c>
      <c r="Q66">
        <v>8.2454844006568155</v>
      </c>
      <c r="R66">
        <v>0</v>
      </c>
      <c r="S66">
        <v>2.0663382594417077</v>
      </c>
      <c r="T66">
        <v>10.927750410509031</v>
      </c>
      <c r="U66" s="114">
        <f t="shared" si="2"/>
        <v>36.299999999999997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36.299999999999997</v>
      </c>
      <c r="E67">
        <f>GT!N67</f>
        <v>0</v>
      </c>
      <c r="F67">
        <f t="shared" si="4"/>
        <v>72</v>
      </c>
      <c r="G67">
        <f t="shared" si="5"/>
        <v>36.299999999999997</v>
      </c>
      <c r="H67" s="112"/>
      <c r="I67">
        <f>BRPL_EOD!AA67+BRPL_EOD!AB67</f>
        <v>15.16</v>
      </c>
      <c r="J67">
        <f>BYPL_EOD!AA67+BYPL_EOD!AB67</f>
        <v>8.3000000000000007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36.54</v>
      </c>
      <c r="O67" s="112">
        <f t="shared" ref="O67:O98" si="7">G67-N67</f>
        <v>-0.24000000000000199</v>
      </c>
      <c r="P67">
        <v>15.060426929392445</v>
      </c>
      <c r="Q67">
        <v>8.2454844006568155</v>
      </c>
      <c r="R67">
        <v>0</v>
      </c>
      <c r="S67">
        <v>2.0663382594417077</v>
      </c>
      <c r="T67">
        <v>10.927750410509031</v>
      </c>
      <c r="U67" s="114">
        <f t="shared" ref="U67:U98" si="8">SUM(P67:T67)</f>
        <v>36.299999999999997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36.299999999999997</v>
      </c>
      <c r="H68" s="112"/>
      <c r="I68">
        <f>BRPL_EOD!AA68+BRPL_EOD!AB68</f>
        <v>15.16</v>
      </c>
      <c r="J68">
        <f>BYPL_EOD!AA68+BYPL_EOD!AB68</f>
        <v>8.3000000000000007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36.54</v>
      </c>
      <c r="O68" s="112">
        <f t="shared" si="7"/>
        <v>-0.24000000000000199</v>
      </c>
      <c r="P68">
        <v>15.060426929392445</v>
      </c>
      <c r="Q68">
        <v>8.2454844006568155</v>
      </c>
      <c r="R68">
        <v>0</v>
      </c>
      <c r="S68">
        <v>2.0663382594417077</v>
      </c>
      <c r="T68">
        <v>10.927750410509031</v>
      </c>
      <c r="U68" s="114">
        <f t="shared" si="8"/>
        <v>36.299999999999997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36.299999999999997</v>
      </c>
      <c r="E69">
        <f>GT!N69</f>
        <v>0</v>
      </c>
      <c r="F69">
        <f t="shared" si="10"/>
        <v>72</v>
      </c>
      <c r="G69">
        <f t="shared" si="11"/>
        <v>36.299999999999997</v>
      </c>
      <c r="H69" s="112"/>
      <c r="I69">
        <f>BRPL_EOD!AA69+BRPL_EOD!AB69</f>
        <v>15.16</v>
      </c>
      <c r="J69">
        <f>BYPL_EOD!AA69+BYPL_EOD!AB69</f>
        <v>8.3000000000000007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36.54</v>
      </c>
      <c r="O69" s="112">
        <f t="shared" si="7"/>
        <v>-0.24000000000000199</v>
      </c>
      <c r="P69">
        <v>15.060426929392445</v>
      </c>
      <c r="Q69">
        <v>8.2454844006568155</v>
      </c>
      <c r="R69">
        <v>0</v>
      </c>
      <c r="S69">
        <v>2.0663382594417077</v>
      </c>
      <c r="T69">
        <v>10.927750410509031</v>
      </c>
      <c r="U69" s="114">
        <f t="shared" si="8"/>
        <v>36.299999999999997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12"/>
      <c r="I70">
        <f>BRPL_EOD!AA70+BRPL_EOD!AB70</f>
        <v>15.16</v>
      </c>
      <c r="J70">
        <f>BYPL_EOD!AA70+BYPL_EOD!AB70</f>
        <v>8.3000000000000007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36.54</v>
      </c>
      <c r="O70" s="112">
        <f t="shared" si="7"/>
        <v>-0.24000000000000199</v>
      </c>
      <c r="P70">
        <v>15.060426929392445</v>
      </c>
      <c r="Q70">
        <v>8.2454844006568155</v>
      </c>
      <c r="R70">
        <v>0</v>
      </c>
      <c r="S70">
        <v>2.0663382594417077</v>
      </c>
      <c r="T70">
        <v>10.927750410509031</v>
      </c>
      <c r="U70" s="114">
        <f t="shared" si="8"/>
        <v>36.299999999999997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12"/>
      <c r="I71">
        <f>BRPL_EOD!AA71+BRPL_EOD!AB71</f>
        <v>15.16</v>
      </c>
      <c r="J71">
        <f>BYPL_EOD!AA71+BYPL_EOD!AB71</f>
        <v>8.3000000000000007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36.54</v>
      </c>
      <c r="O71" s="112">
        <f t="shared" si="7"/>
        <v>-0.24000000000000199</v>
      </c>
      <c r="P71">
        <v>15.060426929392445</v>
      </c>
      <c r="Q71">
        <v>8.2454844006568155</v>
      </c>
      <c r="R71">
        <v>0</v>
      </c>
      <c r="S71">
        <v>2.0663382594417077</v>
      </c>
      <c r="T71">
        <v>10.927750410509031</v>
      </c>
      <c r="U71" s="114">
        <f t="shared" si="8"/>
        <v>36.299999999999997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12"/>
      <c r="I72">
        <f>BRPL_EOD!AA72+BRPL_EOD!AB72</f>
        <v>15.16</v>
      </c>
      <c r="J72">
        <f>BYPL_EOD!AA72+BYPL_EOD!AB72</f>
        <v>8.3000000000000007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36.54</v>
      </c>
      <c r="O72" s="112">
        <f t="shared" si="7"/>
        <v>-0.24000000000000199</v>
      </c>
      <c r="P72">
        <v>15.060426929392445</v>
      </c>
      <c r="Q72">
        <v>8.2454844006568155</v>
      </c>
      <c r="R72">
        <v>0</v>
      </c>
      <c r="S72">
        <v>2.0663382594417077</v>
      </c>
      <c r="T72">
        <v>10.927750410509031</v>
      </c>
      <c r="U72" s="114">
        <f t="shared" si="8"/>
        <v>36.299999999999997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36.299999999999997</v>
      </c>
      <c r="E73">
        <f>GT!N73</f>
        <v>0</v>
      </c>
      <c r="F73">
        <f t="shared" si="10"/>
        <v>72</v>
      </c>
      <c r="G73">
        <f t="shared" si="11"/>
        <v>36.299999999999997</v>
      </c>
      <c r="H73" s="112"/>
      <c r="I73">
        <f>BRPL_EOD!AA73+BRPL_EOD!AB73</f>
        <v>15.16</v>
      </c>
      <c r="J73">
        <f>BYPL_EOD!AA73+BYPL_EOD!AB73</f>
        <v>8.3000000000000007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36.54</v>
      </c>
      <c r="O73" s="112">
        <f t="shared" si="7"/>
        <v>-0.24000000000000199</v>
      </c>
      <c r="P73">
        <v>15.060426929392445</v>
      </c>
      <c r="Q73">
        <v>8.2454844006568155</v>
      </c>
      <c r="R73">
        <v>0</v>
      </c>
      <c r="S73">
        <v>2.0663382594417077</v>
      </c>
      <c r="T73">
        <v>10.927750410509031</v>
      </c>
      <c r="U73" s="114">
        <f t="shared" si="8"/>
        <v>36.299999999999997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36.299999999999997</v>
      </c>
      <c r="E74">
        <f>GT!N74</f>
        <v>0</v>
      </c>
      <c r="F74">
        <f t="shared" si="10"/>
        <v>72</v>
      </c>
      <c r="G74">
        <f t="shared" si="11"/>
        <v>36.299999999999997</v>
      </c>
      <c r="H74" s="112"/>
      <c r="I74">
        <f>BRPL_EOD!AA74+BRPL_EOD!AB74</f>
        <v>15.16</v>
      </c>
      <c r="J74">
        <f>BYPL_EOD!AA74+BYPL_EOD!AB74</f>
        <v>8.3000000000000007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36.54</v>
      </c>
      <c r="O74" s="112">
        <f t="shared" si="7"/>
        <v>-0.24000000000000199</v>
      </c>
      <c r="P74">
        <v>15.060426929392445</v>
      </c>
      <c r="Q74">
        <v>8.2454844006568155</v>
      </c>
      <c r="R74">
        <v>0</v>
      </c>
      <c r="S74">
        <v>2.0663382594417077</v>
      </c>
      <c r="T74">
        <v>10.927750410509031</v>
      </c>
      <c r="U74" s="114">
        <f t="shared" si="8"/>
        <v>36.299999999999997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15.16</v>
      </c>
      <c r="J75">
        <f>BYPL_EOD!AA75+BYPL_EOD!AB75</f>
        <v>8.3000000000000007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36.54</v>
      </c>
      <c r="O75" s="112">
        <f t="shared" si="7"/>
        <v>6.0000000000002274E-2</v>
      </c>
      <c r="P75">
        <v>15.184893267651889</v>
      </c>
      <c r="Q75">
        <v>8.3136288998357983</v>
      </c>
      <c r="R75">
        <v>0</v>
      </c>
      <c r="S75">
        <v>2.0834154351395733</v>
      </c>
      <c r="T75">
        <v>11.018062397372743</v>
      </c>
      <c r="U75" s="114">
        <f t="shared" si="8"/>
        <v>36.6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15.16</v>
      </c>
      <c r="J76">
        <f>BYPL_EOD!AA76+BYPL_EOD!AB76</f>
        <v>8.3000000000000007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36.54</v>
      </c>
      <c r="O76" s="112">
        <f t="shared" si="7"/>
        <v>6.0000000000002274E-2</v>
      </c>
      <c r="P76">
        <v>15.184893267651889</v>
      </c>
      <c r="Q76">
        <v>8.3136288998357983</v>
      </c>
      <c r="R76">
        <v>0</v>
      </c>
      <c r="S76">
        <v>2.0834154351395733</v>
      </c>
      <c r="T76">
        <v>11.018062397372743</v>
      </c>
      <c r="U76" s="114">
        <f t="shared" si="8"/>
        <v>36.6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15.16</v>
      </c>
      <c r="J77">
        <f>BYPL_EOD!AA77+BYPL_EOD!AB77</f>
        <v>8.3000000000000007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36.54</v>
      </c>
      <c r="O77" s="112">
        <f t="shared" si="7"/>
        <v>6.0000000000002274E-2</v>
      </c>
      <c r="P77">
        <v>15.184893267651889</v>
      </c>
      <c r="Q77">
        <v>8.3136288998357983</v>
      </c>
      <c r="R77">
        <v>0</v>
      </c>
      <c r="S77">
        <v>2.0834154351395733</v>
      </c>
      <c r="T77">
        <v>11.018062397372743</v>
      </c>
      <c r="U77" s="114">
        <f t="shared" si="8"/>
        <v>36.6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15.16</v>
      </c>
      <c r="J78">
        <f>BYPL_EOD!AA78+BYPL_EOD!AB78</f>
        <v>8.3000000000000007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36.54</v>
      </c>
      <c r="O78" s="112">
        <f t="shared" si="7"/>
        <v>6.0000000000002274E-2</v>
      </c>
      <c r="P78">
        <v>15.184893267651889</v>
      </c>
      <c r="Q78">
        <v>8.3136288998357983</v>
      </c>
      <c r="R78">
        <v>0</v>
      </c>
      <c r="S78">
        <v>2.0834154351395733</v>
      </c>
      <c r="T78">
        <v>11.018062397372743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15.16</v>
      </c>
      <c r="J79">
        <f>BYPL_EOD!AA79+BYPL_EOD!AB79</f>
        <v>8.3000000000000007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36.54</v>
      </c>
      <c r="O79" s="112">
        <f t="shared" si="7"/>
        <v>6.0000000000002274E-2</v>
      </c>
      <c r="P79">
        <v>15.184893267651889</v>
      </c>
      <c r="Q79">
        <v>8.3136288998357983</v>
      </c>
      <c r="R79">
        <v>0</v>
      </c>
      <c r="S79">
        <v>2.0834154351395733</v>
      </c>
      <c r="T79">
        <v>11.018062397372743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15.16</v>
      </c>
      <c r="J88">
        <f>BYPL_EOD!AA88+BYPL_EOD!AB88</f>
        <v>8.3000000000000007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36.54</v>
      </c>
      <c r="O88" s="112">
        <f t="shared" si="7"/>
        <v>6.0000000000002274E-2</v>
      </c>
      <c r="P88">
        <v>15.184893267651889</v>
      </c>
      <c r="Q88">
        <v>8.3136288998357983</v>
      </c>
      <c r="R88">
        <v>0</v>
      </c>
      <c r="S88">
        <v>2.0834154351395733</v>
      </c>
      <c r="T88">
        <v>11.018062397372743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15.16</v>
      </c>
      <c r="J89">
        <f>BYPL_EOD!AA89+BYPL_EOD!AB89</f>
        <v>8.3000000000000007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36.54</v>
      </c>
      <c r="O89" s="112">
        <f t="shared" si="7"/>
        <v>6.0000000000002274E-2</v>
      </c>
      <c r="P89">
        <v>15.184893267651889</v>
      </c>
      <c r="Q89">
        <v>8.3136288998357983</v>
      </c>
      <c r="R89">
        <v>0</v>
      </c>
      <c r="S89">
        <v>2.0834154351395733</v>
      </c>
      <c r="T89">
        <v>11.018062397372743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15.16</v>
      </c>
      <c r="J90">
        <f>BYPL_EOD!AA90+BYPL_EOD!AB90</f>
        <v>8.3000000000000007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36.54</v>
      </c>
      <c r="O90" s="112">
        <f t="shared" si="7"/>
        <v>6.0000000000002274E-2</v>
      </c>
      <c r="P90">
        <v>15.184893267651889</v>
      </c>
      <c r="Q90">
        <v>8.3136288998357983</v>
      </c>
      <c r="R90">
        <v>0</v>
      </c>
      <c r="S90">
        <v>2.0834154351395733</v>
      </c>
      <c r="T90">
        <v>11.018062397372743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15.16</v>
      </c>
      <c r="J91">
        <f>BYPL_EOD!AA91+BYPL_EOD!AB91</f>
        <v>8.3000000000000007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36.54</v>
      </c>
      <c r="O91" s="112">
        <f t="shared" si="7"/>
        <v>6.0000000000002274E-2</v>
      </c>
      <c r="P91">
        <v>15.184893267651889</v>
      </c>
      <c r="Q91">
        <v>8.3136288998357983</v>
      </c>
      <c r="R91">
        <v>0</v>
      </c>
      <c r="S91">
        <v>2.0834154351395733</v>
      </c>
      <c r="T91">
        <v>11.018062397372743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15.16</v>
      </c>
      <c r="J92">
        <f>BYPL_EOD!AA92+BYPL_EOD!AB92</f>
        <v>8.3000000000000007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36.54</v>
      </c>
      <c r="O92" s="112">
        <f t="shared" si="7"/>
        <v>6.0000000000002274E-2</v>
      </c>
      <c r="P92">
        <v>15.184893267651889</v>
      </c>
      <c r="Q92">
        <v>8.3136288998357983</v>
      </c>
      <c r="R92">
        <v>0</v>
      </c>
      <c r="S92">
        <v>2.0834154351395733</v>
      </c>
      <c r="T92">
        <v>11.018062397372743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15.16</v>
      </c>
      <c r="J93">
        <f>BYPL_EOD!AA93+BYPL_EOD!AB93</f>
        <v>8.3000000000000007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36.54</v>
      </c>
      <c r="O93" s="112">
        <f t="shared" si="7"/>
        <v>6.0000000000002274E-2</v>
      </c>
      <c r="P93">
        <v>15.184893267651889</v>
      </c>
      <c r="Q93">
        <v>8.3136288998357983</v>
      </c>
      <c r="R93">
        <v>0</v>
      </c>
      <c r="S93">
        <v>2.0834154351395733</v>
      </c>
      <c r="T93">
        <v>11.018062397372743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15.16</v>
      </c>
      <c r="J94">
        <f>BYPL_EOD!AA94+BYPL_EOD!AB94</f>
        <v>8.3000000000000007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36.54</v>
      </c>
      <c r="O94" s="112">
        <f t="shared" si="7"/>
        <v>6.0000000000002274E-2</v>
      </c>
      <c r="P94">
        <v>15.184893267651889</v>
      </c>
      <c r="Q94">
        <v>8.3136288998357983</v>
      </c>
      <c r="R94">
        <v>0</v>
      </c>
      <c r="S94">
        <v>2.0834154351395733</v>
      </c>
      <c r="T94">
        <v>11.018062397372743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15.16</v>
      </c>
      <c r="J95">
        <f>BYPL_EOD!AA95+BYPL_EOD!AB95</f>
        <v>8.3000000000000007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36.54</v>
      </c>
      <c r="O95" s="112">
        <f t="shared" si="7"/>
        <v>6.0000000000002274E-2</v>
      </c>
      <c r="P95">
        <v>15.184893267651889</v>
      </c>
      <c r="Q95">
        <v>8.3136288998357983</v>
      </c>
      <c r="R95">
        <v>0</v>
      </c>
      <c r="S95">
        <v>2.0834154351395733</v>
      </c>
      <c r="T95">
        <v>11.018062397372743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12"/>
      <c r="I96">
        <f>BRPL_EOD!AA96+BRPL_EOD!AB96</f>
        <v>15.16</v>
      </c>
      <c r="J96">
        <f>BYPL_EOD!AA96+BYPL_EOD!AB96</f>
        <v>8.3000000000000007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36.54</v>
      </c>
      <c r="O96" s="112">
        <f t="shared" si="7"/>
        <v>6.0000000000002274E-2</v>
      </c>
      <c r="P96">
        <v>15.184893267651889</v>
      </c>
      <c r="Q96">
        <v>8.3136288998357983</v>
      </c>
      <c r="R96">
        <v>0</v>
      </c>
      <c r="S96">
        <v>2.0834154351395733</v>
      </c>
      <c r="T96">
        <v>11.018062397372743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12"/>
      <c r="I97">
        <f>BRPL_EOD!AA97+BRPL_EOD!AB97</f>
        <v>15.16</v>
      </c>
      <c r="J97">
        <f>BYPL_EOD!AA97+BYPL_EOD!AB97</f>
        <v>8.3000000000000007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36.54</v>
      </c>
      <c r="O97" s="112">
        <f t="shared" si="7"/>
        <v>6.0000000000002274E-2</v>
      </c>
      <c r="P97">
        <v>15.184893267651889</v>
      </c>
      <c r="Q97">
        <v>8.3136288998357983</v>
      </c>
      <c r="R97">
        <v>0</v>
      </c>
      <c r="S97">
        <v>2.0834154351395733</v>
      </c>
      <c r="T97">
        <v>11.018062397372743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72</v>
      </c>
      <c r="G98">
        <f t="shared" si="11"/>
        <v>36.6</v>
      </c>
      <c r="H98" s="112"/>
      <c r="I98">
        <f>BRPL_EOD!AA98+BRPL_EOD!AB98</f>
        <v>15.16</v>
      </c>
      <c r="J98">
        <f>BYPL_EOD!AA98+BYPL_EOD!AB98</f>
        <v>8.3000000000000007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36.54</v>
      </c>
      <c r="O98" s="112">
        <f t="shared" si="7"/>
        <v>6.0000000000002274E-2</v>
      </c>
      <c r="P98">
        <v>15.184893267651889</v>
      </c>
      <c r="Q98">
        <v>8.3136288998357983</v>
      </c>
      <c r="R98">
        <v>0</v>
      </c>
      <c r="S98">
        <v>2.0834154351395733</v>
      </c>
      <c r="T98">
        <v>11.018062397372743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0.8859499999999999</v>
      </c>
      <c r="E99" s="114">
        <f t="shared" si="12"/>
        <v>0</v>
      </c>
      <c r="F99" s="114">
        <f t="shared" si="12"/>
        <v>1.728</v>
      </c>
      <c r="G99" s="114">
        <f t="shared" si="12"/>
        <v>0.8859499999999999</v>
      </c>
      <c r="H99" s="114"/>
      <c r="I99" s="114">
        <f t="shared" si="12"/>
        <v>0.36906750000000033</v>
      </c>
      <c r="J99" s="114">
        <f t="shared" si="12"/>
        <v>0.20206999999999986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0.26605000000000018</v>
      </c>
      <c r="N99" s="114">
        <f t="shared" si="12"/>
        <v>0.88710750000000027</v>
      </c>
      <c r="O99" s="114">
        <f t="shared" si="12"/>
        <v>-1.1575000000000042E-3</v>
      </c>
      <c r="P99" s="114">
        <f t="shared" si="12"/>
        <v>0.36858658633027874</v>
      </c>
      <c r="Q99" s="114">
        <f t="shared" si="12"/>
        <v>0.2018066975975869</v>
      </c>
      <c r="R99" s="114">
        <f t="shared" si="12"/>
        <v>0</v>
      </c>
      <c r="S99" s="114">
        <f t="shared" si="12"/>
        <v>4.9854497223239529E-2</v>
      </c>
      <c r="T99" s="114">
        <f t="shared" si="12"/>
        <v>0.2657022188488945</v>
      </c>
      <c r="U99" s="114">
        <f t="shared" si="12"/>
        <v>0.8859499999999999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117.39</v>
      </c>
      <c r="J3">
        <f>BYPL_EOD!AI3+BYPL_EOD!AJ3</f>
        <v>45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</v>
      </c>
      <c r="O3" s="112">
        <f t="shared" ref="O3:O66" si="1">G3-N3</f>
        <v>0</v>
      </c>
      <c r="P3">
        <v>117.39</v>
      </c>
      <c r="Q3">
        <v>45</v>
      </c>
      <c r="R3">
        <v>5</v>
      </c>
      <c r="S3">
        <v>19</v>
      </c>
      <c r="T3">
        <v>69.61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117.39</v>
      </c>
      <c r="J4">
        <f>BYPL_EOD!AI4+BYPL_EOD!AJ4</f>
        <v>45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256</v>
      </c>
      <c r="O4" s="112">
        <f t="shared" si="1"/>
        <v>0</v>
      </c>
      <c r="P4">
        <v>117.39</v>
      </c>
      <c r="Q4">
        <v>45</v>
      </c>
      <c r="R4">
        <v>5</v>
      </c>
      <c r="S4">
        <v>19</v>
      </c>
      <c r="T4">
        <v>69.61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117.39</v>
      </c>
      <c r="J5">
        <f>BYPL_EOD!AI5+BYPL_EOD!AJ5</f>
        <v>45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256</v>
      </c>
      <c r="O5" s="112">
        <f t="shared" si="1"/>
        <v>0</v>
      </c>
      <c r="P5">
        <v>117.39</v>
      </c>
      <c r="Q5">
        <v>45</v>
      </c>
      <c r="R5">
        <v>5</v>
      </c>
      <c r="S5">
        <v>19</v>
      </c>
      <c r="T5">
        <v>69.61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117.39</v>
      </c>
      <c r="J6">
        <f>BYPL_EOD!AI6+BYPL_EOD!AJ6</f>
        <v>45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256</v>
      </c>
      <c r="O6" s="112">
        <f t="shared" si="1"/>
        <v>0</v>
      </c>
      <c r="P6">
        <v>117.39</v>
      </c>
      <c r="Q6">
        <v>45</v>
      </c>
      <c r="R6">
        <v>5</v>
      </c>
      <c r="S6">
        <v>19</v>
      </c>
      <c r="T6">
        <v>69.61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117.39</v>
      </c>
      <c r="J7">
        <f>BYPL_EOD!AI7+BYPL_EOD!AJ7</f>
        <v>45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256</v>
      </c>
      <c r="O7" s="112">
        <f t="shared" si="1"/>
        <v>0</v>
      </c>
      <c r="P7">
        <v>117.39</v>
      </c>
      <c r="Q7">
        <v>45</v>
      </c>
      <c r="R7">
        <v>5</v>
      </c>
      <c r="S7">
        <v>19</v>
      </c>
      <c r="T7">
        <v>69.61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117.39</v>
      </c>
      <c r="J8">
        <f>BYPL_EOD!AI8+BYPL_EOD!AJ8</f>
        <v>45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256</v>
      </c>
      <c r="O8" s="112">
        <f t="shared" si="1"/>
        <v>0</v>
      </c>
      <c r="P8">
        <v>117.39</v>
      </c>
      <c r="Q8">
        <v>45</v>
      </c>
      <c r="R8">
        <v>5</v>
      </c>
      <c r="S8">
        <v>19</v>
      </c>
      <c r="T8">
        <v>69.61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273.22000000000003</v>
      </c>
      <c r="E9">
        <f>BAWANA!AM9</f>
        <v>0</v>
      </c>
      <c r="F9">
        <f t="shared" si="4"/>
        <v>256</v>
      </c>
      <c r="G9">
        <f t="shared" si="5"/>
        <v>273.22000000000003</v>
      </c>
      <c r="H9" s="112"/>
      <c r="I9">
        <f>BRPL_EOD!AI9+BRPL_EOD!AJ9</f>
        <v>134.61000000000001</v>
      </c>
      <c r="J9">
        <f>BYPL_EOD!AI9+BYPL_EOD!AJ9</f>
        <v>45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273.22000000000003</v>
      </c>
      <c r="O9" s="112">
        <f t="shared" si="1"/>
        <v>0</v>
      </c>
      <c r="P9">
        <v>134.61000000000001</v>
      </c>
      <c r="Q9">
        <v>45</v>
      </c>
      <c r="R9">
        <v>5</v>
      </c>
      <c r="S9">
        <v>19</v>
      </c>
      <c r="T9">
        <v>69.61</v>
      </c>
      <c r="U9" s="114">
        <f t="shared" si="2"/>
        <v>273.22000000000003</v>
      </c>
      <c r="V9" s="112">
        <f t="shared" si="3"/>
        <v>0</v>
      </c>
      <c r="Y9">
        <f>BAWANA!AW9+BAWANA!AX9</f>
        <v>23.39</v>
      </c>
      <c r="Z9">
        <f>BAWANA!BD9+BAWANA!BE9</f>
        <v>23.39</v>
      </c>
      <c r="AA9">
        <f>BAWANA!X9+BAWANA!Y9</f>
        <v>23.39</v>
      </c>
      <c r="AB9">
        <f>BAWANA!AE9+BAWANA!AF9</f>
        <v>23.39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273.22000000000003</v>
      </c>
      <c r="E10">
        <f>BAWANA!AM10</f>
        <v>0</v>
      </c>
      <c r="F10">
        <f t="shared" si="4"/>
        <v>256</v>
      </c>
      <c r="G10">
        <f t="shared" si="5"/>
        <v>273.22000000000003</v>
      </c>
      <c r="H10" s="112"/>
      <c r="I10">
        <f>BRPL_EOD!AI10+BRPL_EOD!AJ10</f>
        <v>134.61000000000001</v>
      </c>
      <c r="J10">
        <f>BYPL_EOD!AI10+BYPL_EOD!AJ10</f>
        <v>45</v>
      </c>
      <c r="K10">
        <f>MES_EOD!AI10+MES_EOD!AJ10</f>
        <v>5</v>
      </c>
      <c r="L10">
        <f>NDMC_EOD!AI10+NDMC_EOD!AJ10</f>
        <v>19</v>
      </c>
      <c r="M10">
        <f>TPDDL_EOD!AI10+TPDDL_EOD!AJ10</f>
        <v>69.61</v>
      </c>
      <c r="N10">
        <f t="shared" si="0"/>
        <v>273.22000000000003</v>
      </c>
      <c r="O10" s="112">
        <f t="shared" si="1"/>
        <v>0</v>
      </c>
      <c r="P10">
        <v>134.61000000000001</v>
      </c>
      <c r="Q10">
        <v>45</v>
      </c>
      <c r="R10">
        <v>5</v>
      </c>
      <c r="S10">
        <v>19</v>
      </c>
      <c r="T10">
        <v>69.61</v>
      </c>
      <c r="U10" s="114">
        <f t="shared" si="2"/>
        <v>273.22000000000003</v>
      </c>
      <c r="V10" s="112">
        <f t="shared" si="3"/>
        <v>0</v>
      </c>
      <c r="Y10">
        <f>BAWANA!AW10+BAWANA!AX10</f>
        <v>23.39</v>
      </c>
      <c r="Z10">
        <f>BAWANA!BD10+BAWANA!BE10</f>
        <v>23.39</v>
      </c>
      <c r="AA10">
        <f>BAWANA!X10+BAWANA!Y10</f>
        <v>23.39</v>
      </c>
      <c r="AB10">
        <f>BAWANA!AE10+BAWANA!AF10</f>
        <v>23.39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273.22000000000003</v>
      </c>
      <c r="E11">
        <f>BAWANA!AM11</f>
        <v>0</v>
      </c>
      <c r="F11">
        <f t="shared" si="4"/>
        <v>256</v>
      </c>
      <c r="G11">
        <f t="shared" si="5"/>
        <v>273.22000000000003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</v>
      </c>
      <c r="L11">
        <f>NDMC_EOD!AI11+NDMC_EOD!AJ11</f>
        <v>19</v>
      </c>
      <c r="M11">
        <f>TPDDL_EOD!AI11+TPDDL_EOD!AJ11</f>
        <v>69.61</v>
      </c>
      <c r="N11">
        <f t="shared" si="0"/>
        <v>273.22000000000003</v>
      </c>
      <c r="O11" s="112">
        <f t="shared" si="1"/>
        <v>0</v>
      </c>
      <c r="P11">
        <v>134.61000000000001</v>
      </c>
      <c r="Q11">
        <v>45</v>
      </c>
      <c r="R11">
        <v>5</v>
      </c>
      <c r="S11">
        <v>19</v>
      </c>
      <c r="T11">
        <v>69.61</v>
      </c>
      <c r="U11" s="114">
        <f t="shared" si="2"/>
        <v>273.22000000000003</v>
      </c>
      <c r="V11" s="112">
        <f t="shared" si="3"/>
        <v>0</v>
      </c>
      <c r="Y11">
        <f>BAWANA!AW11+BAWANA!AX11</f>
        <v>23.39</v>
      </c>
      <c r="Z11">
        <f>BAWANA!BD11+BAWANA!BE11</f>
        <v>23.39</v>
      </c>
      <c r="AA11">
        <f>BAWANA!X11+BAWANA!Y11</f>
        <v>23.39</v>
      </c>
      <c r="AB11">
        <f>BAWANA!AE11+BAWANA!AF11</f>
        <v>23.39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273.22000000000003</v>
      </c>
      <c r="E12">
        <f>BAWANA!AM12</f>
        <v>0</v>
      </c>
      <c r="F12">
        <f t="shared" si="4"/>
        <v>256</v>
      </c>
      <c r="G12">
        <f t="shared" si="5"/>
        <v>273.22000000000003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</v>
      </c>
      <c r="L12">
        <f>NDMC_EOD!AI12+NDMC_EOD!AJ12</f>
        <v>19</v>
      </c>
      <c r="M12">
        <f>TPDDL_EOD!AI12+TPDDL_EOD!AJ12</f>
        <v>69.61</v>
      </c>
      <c r="N12">
        <f t="shared" si="0"/>
        <v>273.22000000000003</v>
      </c>
      <c r="O12" s="112">
        <f t="shared" si="1"/>
        <v>0</v>
      </c>
      <c r="P12">
        <v>134.61000000000001</v>
      </c>
      <c r="Q12">
        <v>45</v>
      </c>
      <c r="R12">
        <v>5</v>
      </c>
      <c r="S12">
        <v>19</v>
      </c>
      <c r="T12">
        <v>69.61</v>
      </c>
      <c r="U12" s="114">
        <f t="shared" si="2"/>
        <v>273.22000000000003</v>
      </c>
      <c r="V12" s="112">
        <f t="shared" si="3"/>
        <v>0</v>
      </c>
      <c r="Y12">
        <f>BAWANA!AW12+BAWANA!AX12</f>
        <v>23.39</v>
      </c>
      <c r="Z12">
        <f>BAWANA!BD12+BAWANA!BE12</f>
        <v>23.39</v>
      </c>
      <c r="AA12">
        <f>BAWANA!X12+BAWANA!Y12</f>
        <v>23.39</v>
      </c>
      <c r="AB12">
        <f>BAWANA!AE12+BAWANA!AF12</f>
        <v>23.39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273.22000000000003</v>
      </c>
      <c r="E13">
        <f>BAWANA!AM13</f>
        <v>0</v>
      </c>
      <c r="F13">
        <f t="shared" si="4"/>
        <v>256</v>
      </c>
      <c r="G13">
        <f t="shared" si="5"/>
        <v>273.22000000000003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</v>
      </c>
      <c r="L13">
        <f>NDMC_EOD!AI13+NDMC_EOD!AJ13</f>
        <v>19</v>
      </c>
      <c r="M13">
        <f>TPDDL_EOD!AI13+TPDDL_EOD!AJ13</f>
        <v>69.61</v>
      </c>
      <c r="N13">
        <f t="shared" si="0"/>
        <v>273.22000000000003</v>
      </c>
      <c r="O13" s="112">
        <f t="shared" si="1"/>
        <v>0</v>
      </c>
      <c r="P13">
        <v>134.61000000000001</v>
      </c>
      <c r="Q13">
        <v>45</v>
      </c>
      <c r="R13">
        <v>5</v>
      </c>
      <c r="S13">
        <v>19</v>
      </c>
      <c r="T13">
        <v>69.61</v>
      </c>
      <c r="U13" s="114">
        <f t="shared" si="2"/>
        <v>273.22000000000003</v>
      </c>
      <c r="V13" s="112">
        <f t="shared" si="3"/>
        <v>0</v>
      </c>
      <c r="Y13">
        <f>BAWANA!AW13+BAWANA!AX13</f>
        <v>23.39</v>
      </c>
      <c r="Z13">
        <f>BAWANA!BD13+BAWANA!BE13</f>
        <v>23.39</v>
      </c>
      <c r="AA13">
        <f>BAWANA!X13+BAWANA!Y13</f>
        <v>23.39</v>
      </c>
      <c r="AB13">
        <f>BAWANA!AE13+BAWANA!AF13</f>
        <v>23.39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273.22000000000003</v>
      </c>
      <c r="E14">
        <f>BAWANA!AM14</f>
        <v>0</v>
      </c>
      <c r="F14">
        <f t="shared" si="4"/>
        <v>256</v>
      </c>
      <c r="G14">
        <f t="shared" si="5"/>
        <v>273.22000000000003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</v>
      </c>
      <c r="L14">
        <f>NDMC_EOD!AI14+NDMC_EOD!AJ14</f>
        <v>19</v>
      </c>
      <c r="M14">
        <f>TPDDL_EOD!AI14+TPDDL_EOD!AJ14</f>
        <v>69.61</v>
      </c>
      <c r="N14">
        <f t="shared" si="0"/>
        <v>273.22000000000003</v>
      </c>
      <c r="O14" s="112">
        <f t="shared" si="1"/>
        <v>0</v>
      </c>
      <c r="P14">
        <v>134.61000000000001</v>
      </c>
      <c r="Q14">
        <v>45</v>
      </c>
      <c r="R14">
        <v>5</v>
      </c>
      <c r="S14">
        <v>19</v>
      </c>
      <c r="T14">
        <v>69.61</v>
      </c>
      <c r="U14" s="114">
        <f t="shared" si="2"/>
        <v>273.22000000000003</v>
      </c>
      <c r="V14" s="112">
        <f t="shared" si="3"/>
        <v>0</v>
      </c>
      <c r="Y14">
        <f>BAWANA!AW14+BAWANA!AX14</f>
        <v>23.39</v>
      </c>
      <c r="Z14">
        <f>BAWANA!BD14+BAWANA!BE14</f>
        <v>23.39</v>
      </c>
      <c r="AA14">
        <f>BAWANA!X14+BAWANA!Y14</f>
        <v>23.39</v>
      </c>
      <c r="AB14">
        <f>BAWANA!AE14+BAWANA!AF14</f>
        <v>23.39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273.22000000000003</v>
      </c>
      <c r="E15">
        <f>BAWANA!AM15</f>
        <v>0</v>
      </c>
      <c r="F15">
        <f t="shared" si="4"/>
        <v>256</v>
      </c>
      <c r="G15">
        <f t="shared" si="5"/>
        <v>273.22000000000003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</v>
      </c>
      <c r="L15">
        <f>NDMC_EOD!AI15+NDMC_EOD!AJ15</f>
        <v>19</v>
      </c>
      <c r="M15">
        <f>TPDDL_EOD!AI15+TPDDL_EOD!AJ15</f>
        <v>69.61</v>
      </c>
      <c r="N15">
        <f t="shared" si="0"/>
        <v>273.22000000000003</v>
      </c>
      <c r="O15" s="112">
        <f t="shared" si="1"/>
        <v>0</v>
      </c>
      <c r="P15">
        <v>134.61000000000001</v>
      </c>
      <c r="Q15">
        <v>45</v>
      </c>
      <c r="R15">
        <v>5</v>
      </c>
      <c r="S15">
        <v>19</v>
      </c>
      <c r="T15">
        <v>69.61</v>
      </c>
      <c r="U15" s="114">
        <f t="shared" si="2"/>
        <v>273.22000000000003</v>
      </c>
      <c r="V15" s="112">
        <f t="shared" si="3"/>
        <v>0</v>
      </c>
      <c r="Y15">
        <f>BAWANA!AW15+BAWANA!AX15</f>
        <v>23.39</v>
      </c>
      <c r="Z15">
        <f>BAWANA!BD15+BAWANA!BE15</f>
        <v>23.39</v>
      </c>
      <c r="AA15">
        <f>BAWANA!X15+BAWANA!Y15</f>
        <v>23.39</v>
      </c>
      <c r="AB15">
        <f>BAWANA!AE15+BAWANA!AF15</f>
        <v>23.39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273.22000000000003</v>
      </c>
      <c r="E16">
        <f>BAWANA!AM16</f>
        <v>0</v>
      </c>
      <c r="F16">
        <f t="shared" si="4"/>
        <v>256</v>
      </c>
      <c r="G16">
        <f t="shared" si="5"/>
        <v>273.22000000000003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</v>
      </c>
      <c r="L16">
        <f>NDMC_EOD!AI16+NDMC_EOD!AJ16</f>
        <v>19</v>
      </c>
      <c r="M16">
        <f>TPDDL_EOD!AI16+TPDDL_EOD!AJ16</f>
        <v>69.61</v>
      </c>
      <c r="N16">
        <f t="shared" si="0"/>
        <v>273.22000000000003</v>
      </c>
      <c r="O16" s="112">
        <f t="shared" si="1"/>
        <v>0</v>
      </c>
      <c r="P16">
        <v>134.61000000000001</v>
      </c>
      <c r="Q16">
        <v>45</v>
      </c>
      <c r="R16">
        <v>5</v>
      </c>
      <c r="S16">
        <v>19</v>
      </c>
      <c r="T16">
        <v>69.61</v>
      </c>
      <c r="U16" s="114">
        <f t="shared" si="2"/>
        <v>273.22000000000003</v>
      </c>
      <c r="V16" s="112">
        <f t="shared" si="3"/>
        <v>0</v>
      </c>
      <c r="Y16">
        <f>BAWANA!AW16+BAWANA!AX16</f>
        <v>23.39</v>
      </c>
      <c r="Z16">
        <f>BAWANA!BD16+BAWANA!BE16</f>
        <v>23.39</v>
      </c>
      <c r="AA16">
        <f>BAWANA!X16+BAWANA!Y16</f>
        <v>23.39</v>
      </c>
      <c r="AB16">
        <f>BAWANA!AE16+BAWANA!AF16</f>
        <v>23.39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273.22000000000003</v>
      </c>
      <c r="E17">
        <f>BAWANA!AM17</f>
        <v>0</v>
      </c>
      <c r="F17">
        <f t="shared" si="4"/>
        <v>256</v>
      </c>
      <c r="G17">
        <f t="shared" si="5"/>
        <v>273.22000000000003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</v>
      </c>
      <c r="L17">
        <f>NDMC_EOD!AI17+NDMC_EOD!AJ17</f>
        <v>19</v>
      </c>
      <c r="M17">
        <f>TPDDL_EOD!AI17+TPDDL_EOD!AJ17</f>
        <v>69.61</v>
      </c>
      <c r="N17">
        <f t="shared" si="0"/>
        <v>273.22000000000003</v>
      </c>
      <c r="O17" s="112">
        <f t="shared" si="1"/>
        <v>0</v>
      </c>
      <c r="P17">
        <v>134.61000000000001</v>
      </c>
      <c r="Q17">
        <v>45</v>
      </c>
      <c r="R17">
        <v>5</v>
      </c>
      <c r="S17">
        <v>19</v>
      </c>
      <c r="T17">
        <v>69.61</v>
      </c>
      <c r="U17" s="114">
        <f t="shared" si="2"/>
        <v>273.22000000000003</v>
      </c>
      <c r="V17" s="112">
        <f t="shared" si="3"/>
        <v>0</v>
      </c>
      <c r="Y17">
        <f>BAWANA!AW17+BAWANA!AX17</f>
        <v>23.39</v>
      </c>
      <c r="Z17">
        <f>BAWANA!BD17+BAWANA!BE17</f>
        <v>23.39</v>
      </c>
      <c r="AA17">
        <f>BAWANA!X17+BAWANA!Y17</f>
        <v>23.39</v>
      </c>
      <c r="AB17">
        <f>BAWANA!AE17+BAWANA!AF17</f>
        <v>23.39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273.22000000000003</v>
      </c>
      <c r="E18">
        <f>BAWANA!AM18</f>
        <v>0</v>
      </c>
      <c r="F18">
        <f t="shared" si="4"/>
        <v>256</v>
      </c>
      <c r="G18">
        <f t="shared" si="5"/>
        <v>273.22000000000003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</v>
      </c>
      <c r="L18">
        <f>NDMC_EOD!AI18+NDMC_EOD!AJ18</f>
        <v>19</v>
      </c>
      <c r="M18">
        <f>TPDDL_EOD!AI18+TPDDL_EOD!AJ18</f>
        <v>69.61</v>
      </c>
      <c r="N18">
        <f t="shared" si="0"/>
        <v>273.22000000000003</v>
      </c>
      <c r="O18" s="112">
        <f t="shared" si="1"/>
        <v>0</v>
      </c>
      <c r="P18">
        <v>134.61000000000001</v>
      </c>
      <c r="Q18">
        <v>45</v>
      </c>
      <c r="R18">
        <v>5</v>
      </c>
      <c r="S18">
        <v>19</v>
      </c>
      <c r="T18">
        <v>69.61</v>
      </c>
      <c r="U18" s="114">
        <f t="shared" si="2"/>
        <v>273.22000000000003</v>
      </c>
      <c r="V18" s="112">
        <f t="shared" si="3"/>
        <v>0</v>
      </c>
      <c r="Y18">
        <f>BAWANA!AW18+BAWANA!AX18</f>
        <v>23.39</v>
      </c>
      <c r="Z18">
        <f>BAWANA!BD18+BAWANA!BE18</f>
        <v>23.39</v>
      </c>
      <c r="AA18">
        <f>BAWANA!X18+BAWANA!Y18</f>
        <v>23.39</v>
      </c>
      <c r="AB18">
        <f>BAWANA!AE18+BAWANA!AF18</f>
        <v>23.39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273.22000000000003</v>
      </c>
      <c r="E19">
        <f>BAWANA!AM19</f>
        <v>0</v>
      </c>
      <c r="F19">
        <f t="shared" si="4"/>
        <v>256</v>
      </c>
      <c r="G19">
        <f t="shared" si="5"/>
        <v>273.22000000000003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</v>
      </c>
      <c r="L19">
        <f>NDMC_EOD!AI19+NDMC_EOD!AJ19</f>
        <v>19</v>
      </c>
      <c r="M19">
        <f>TPDDL_EOD!AI19+TPDDL_EOD!AJ19</f>
        <v>69.61</v>
      </c>
      <c r="N19">
        <f t="shared" si="0"/>
        <v>273.22000000000003</v>
      </c>
      <c r="O19" s="112">
        <f t="shared" si="1"/>
        <v>0</v>
      </c>
      <c r="P19">
        <v>134.61000000000001</v>
      </c>
      <c r="Q19">
        <v>45</v>
      </c>
      <c r="R19">
        <v>5</v>
      </c>
      <c r="S19">
        <v>19</v>
      </c>
      <c r="T19">
        <v>69.61</v>
      </c>
      <c r="U19" s="114">
        <f t="shared" si="2"/>
        <v>273.22000000000003</v>
      </c>
      <c r="V19" s="112">
        <f t="shared" si="3"/>
        <v>0</v>
      </c>
      <c r="Y19">
        <f>BAWANA!AW19+BAWANA!AX19</f>
        <v>23.39</v>
      </c>
      <c r="Z19">
        <f>BAWANA!BD19+BAWANA!BE19</f>
        <v>23.39</v>
      </c>
      <c r="AA19">
        <f>BAWANA!X19+BAWANA!Y19</f>
        <v>23.39</v>
      </c>
      <c r="AB19">
        <f>BAWANA!AE19+BAWANA!AF19</f>
        <v>23.39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273.22000000000003</v>
      </c>
      <c r="E20">
        <f>BAWANA!AM20</f>
        <v>0</v>
      </c>
      <c r="F20">
        <f t="shared" si="4"/>
        <v>256</v>
      </c>
      <c r="G20">
        <f t="shared" si="5"/>
        <v>273.22000000000003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</v>
      </c>
      <c r="L20">
        <f>NDMC_EOD!AI20+NDMC_EOD!AJ20</f>
        <v>19</v>
      </c>
      <c r="M20">
        <f>TPDDL_EOD!AI20+TPDDL_EOD!AJ20</f>
        <v>69.61</v>
      </c>
      <c r="N20">
        <f t="shared" si="0"/>
        <v>273.22000000000003</v>
      </c>
      <c r="O20" s="112">
        <f t="shared" si="1"/>
        <v>0</v>
      </c>
      <c r="P20">
        <v>134.61000000000001</v>
      </c>
      <c r="Q20">
        <v>45</v>
      </c>
      <c r="R20">
        <v>5</v>
      </c>
      <c r="S20">
        <v>19</v>
      </c>
      <c r="T20">
        <v>69.61</v>
      </c>
      <c r="U20" s="114">
        <f t="shared" si="2"/>
        <v>273.22000000000003</v>
      </c>
      <c r="V20" s="112">
        <f t="shared" si="3"/>
        <v>0</v>
      </c>
      <c r="Y20">
        <f>BAWANA!AW20+BAWANA!AX20</f>
        <v>23.39</v>
      </c>
      <c r="Z20">
        <f>BAWANA!BD20+BAWANA!BE20</f>
        <v>23.39</v>
      </c>
      <c r="AA20">
        <f>BAWANA!X20+BAWANA!Y20</f>
        <v>23.39</v>
      </c>
      <c r="AB20">
        <f>BAWANA!AE20+BAWANA!AF20</f>
        <v>23.39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273.22000000000003</v>
      </c>
      <c r="E21">
        <f>BAWANA!AM21</f>
        <v>0</v>
      </c>
      <c r="F21">
        <f t="shared" si="4"/>
        <v>256</v>
      </c>
      <c r="G21">
        <f t="shared" si="5"/>
        <v>273.22000000000003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</v>
      </c>
      <c r="L21">
        <f>NDMC_EOD!AI21+NDMC_EOD!AJ21</f>
        <v>19</v>
      </c>
      <c r="M21">
        <f>TPDDL_EOD!AI21+TPDDL_EOD!AJ21</f>
        <v>69.61</v>
      </c>
      <c r="N21">
        <f t="shared" si="0"/>
        <v>273.22000000000003</v>
      </c>
      <c r="O21" s="112">
        <f t="shared" si="1"/>
        <v>0</v>
      </c>
      <c r="P21">
        <v>134.61000000000001</v>
      </c>
      <c r="Q21">
        <v>45</v>
      </c>
      <c r="R21">
        <v>5</v>
      </c>
      <c r="S21">
        <v>19</v>
      </c>
      <c r="T21">
        <v>69.61</v>
      </c>
      <c r="U21" s="114">
        <f t="shared" si="2"/>
        <v>273.22000000000003</v>
      </c>
      <c r="V21" s="112">
        <f t="shared" si="3"/>
        <v>0</v>
      </c>
      <c r="Y21">
        <f>BAWANA!AW21+BAWANA!AX21</f>
        <v>23.39</v>
      </c>
      <c r="Z21">
        <f>BAWANA!BD21+BAWANA!BE21</f>
        <v>23.39</v>
      </c>
      <c r="AA21">
        <f>BAWANA!X21+BAWANA!Y21</f>
        <v>23.39</v>
      </c>
      <c r="AB21">
        <f>BAWANA!AE21+BAWANA!AF21</f>
        <v>23.39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273.22000000000003</v>
      </c>
      <c r="E22">
        <f>BAWANA!AM22</f>
        <v>0</v>
      </c>
      <c r="F22">
        <f t="shared" si="4"/>
        <v>256</v>
      </c>
      <c r="G22">
        <f t="shared" si="5"/>
        <v>273.22000000000003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</v>
      </c>
      <c r="L22">
        <f>NDMC_EOD!AI22+NDMC_EOD!AJ22</f>
        <v>19</v>
      </c>
      <c r="M22">
        <f>TPDDL_EOD!AI22+TPDDL_EOD!AJ22</f>
        <v>69.61</v>
      </c>
      <c r="N22">
        <f t="shared" si="0"/>
        <v>273.22000000000003</v>
      </c>
      <c r="O22" s="112">
        <f t="shared" si="1"/>
        <v>0</v>
      </c>
      <c r="P22">
        <v>134.61000000000001</v>
      </c>
      <c r="Q22">
        <v>45</v>
      </c>
      <c r="R22">
        <v>5</v>
      </c>
      <c r="S22">
        <v>19</v>
      </c>
      <c r="T22">
        <v>69.61</v>
      </c>
      <c r="U22" s="114">
        <f t="shared" si="2"/>
        <v>273.22000000000003</v>
      </c>
      <c r="V22" s="112">
        <f t="shared" si="3"/>
        <v>0</v>
      </c>
      <c r="Y22">
        <f>BAWANA!AW22+BAWANA!AX22</f>
        <v>23.39</v>
      </c>
      <c r="Z22">
        <f>BAWANA!BD22+BAWANA!BE22</f>
        <v>23.39</v>
      </c>
      <c r="AA22">
        <f>BAWANA!X22+BAWANA!Y22</f>
        <v>23.39</v>
      </c>
      <c r="AB22">
        <f>BAWANA!AE22+BAWANA!AF22</f>
        <v>23.39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273.22000000000003</v>
      </c>
      <c r="E23">
        <f>BAWANA!AM23</f>
        <v>0</v>
      </c>
      <c r="F23">
        <f t="shared" si="4"/>
        <v>256</v>
      </c>
      <c r="G23">
        <f t="shared" si="5"/>
        <v>273.22000000000003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</v>
      </c>
      <c r="L23">
        <f>NDMC_EOD!AI23+NDMC_EOD!AJ23</f>
        <v>19</v>
      </c>
      <c r="M23">
        <f>TPDDL_EOD!AI23+TPDDL_EOD!AJ23</f>
        <v>69.61</v>
      </c>
      <c r="N23">
        <f t="shared" si="0"/>
        <v>273.22000000000003</v>
      </c>
      <c r="O23" s="112">
        <f t="shared" si="1"/>
        <v>0</v>
      </c>
      <c r="P23">
        <v>134.61000000000001</v>
      </c>
      <c r="Q23">
        <v>45</v>
      </c>
      <c r="R23">
        <v>5</v>
      </c>
      <c r="S23">
        <v>19</v>
      </c>
      <c r="T23">
        <v>69.61</v>
      </c>
      <c r="U23" s="114">
        <f t="shared" si="2"/>
        <v>273.22000000000003</v>
      </c>
      <c r="V23" s="112">
        <f t="shared" si="3"/>
        <v>0</v>
      </c>
      <c r="Y23">
        <f>BAWANA!AW23+BAWANA!AX23</f>
        <v>23.39</v>
      </c>
      <c r="Z23">
        <f>BAWANA!BD23+BAWANA!BE23</f>
        <v>23.39</v>
      </c>
      <c r="AA23">
        <f>BAWANA!X23+BAWANA!Y23</f>
        <v>23.39</v>
      </c>
      <c r="AB23">
        <f>BAWANA!AE23+BAWANA!AF23</f>
        <v>23.39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273.22000000000003</v>
      </c>
      <c r="E24">
        <f>BAWANA!AM24</f>
        <v>0</v>
      </c>
      <c r="F24">
        <f t="shared" si="4"/>
        <v>256</v>
      </c>
      <c r="G24">
        <f t="shared" si="5"/>
        <v>273.22000000000003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273.22000000000003</v>
      </c>
      <c r="O24" s="112">
        <f t="shared" si="1"/>
        <v>0</v>
      </c>
      <c r="P24">
        <v>134.61000000000001</v>
      </c>
      <c r="Q24">
        <v>45</v>
      </c>
      <c r="R24">
        <v>5</v>
      </c>
      <c r="S24">
        <v>19</v>
      </c>
      <c r="T24">
        <v>69.61</v>
      </c>
      <c r="U24" s="114">
        <f t="shared" si="2"/>
        <v>273.22000000000003</v>
      </c>
      <c r="V24" s="112">
        <f t="shared" si="3"/>
        <v>0</v>
      </c>
      <c r="Y24">
        <f>BAWANA!AW24+BAWANA!AX24</f>
        <v>23.39</v>
      </c>
      <c r="Z24">
        <f>BAWANA!BD24+BAWANA!BE24</f>
        <v>23.39</v>
      </c>
      <c r="AA24">
        <f>BAWANA!X24+BAWANA!Y24</f>
        <v>23.39</v>
      </c>
      <c r="AB24">
        <f>BAWANA!AE24+BAWANA!AF24</f>
        <v>23.39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273.22000000000003</v>
      </c>
      <c r="E25">
        <f>BAWANA!AM25</f>
        <v>0</v>
      </c>
      <c r="F25">
        <f t="shared" si="4"/>
        <v>256</v>
      </c>
      <c r="G25">
        <f t="shared" si="5"/>
        <v>273.22000000000003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273.22000000000003</v>
      </c>
      <c r="O25" s="112">
        <f t="shared" si="1"/>
        <v>0</v>
      </c>
      <c r="P25">
        <v>134.61000000000001</v>
      </c>
      <c r="Q25">
        <v>45</v>
      </c>
      <c r="R25">
        <v>5</v>
      </c>
      <c r="S25">
        <v>19</v>
      </c>
      <c r="T25">
        <v>69.61</v>
      </c>
      <c r="U25" s="114">
        <f t="shared" si="2"/>
        <v>273.22000000000003</v>
      </c>
      <c r="V25" s="112">
        <f t="shared" si="3"/>
        <v>0</v>
      </c>
      <c r="Y25">
        <f>BAWANA!AW25+BAWANA!AX25</f>
        <v>23.39</v>
      </c>
      <c r="Z25">
        <f>BAWANA!BD25+BAWANA!BE25</f>
        <v>23.39</v>
      </c>
      <c r="AA25">
        <f>BAWANA!X25+BAWANA!Y25</f>
        <v>23.39</v>
      </c>
      <c r="AB25">
        <f>BAWANA!AE25+BAWANA!AF25</f>
        <v>23.39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273.22000000000003</v>
      </c>
      <c r="E26">
        <f>BAWANA!AM26</f>
        <v>0</v>
      </c>
      <c r="F26">
        <f t="shared" si="4"/>
        <v>256</v>
      </c>
      <c r="G26">
        <f t="shared" si="5"/>
        <v>273.22000000000003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273.22000000000003</v>
      </c>
      <c r="O26" s="112">
        <f t="shared" si="1"/>
        <v>0</v>
      </c>
      <c r="P26">
        <v>134.61000000000001</v>
      </c>
      <c r="Q26">
        <v>45</v>
      </c>
      <c r="R26">
        <v>5</v>
      </c>
      <c r="S26">
        <v>19</v>
      </c>
      <c r="T26">
        <v>69.61</v>
      </c>
      <c r="U26" s="114">
        <f t="shared" si="2"/>
        <v>273.22000000000003</v>
      </c>
      <c r="V26" s="112">
        <f t="shared" si="3"/>
        <v>0</v>
      </c>
      <c r="Y26">
        <f>BAWANA!AW26+BAWANA!AX26</f>
        <v>23.39</v>
      </c>
      <c r="Z26">
        <f>BAWANA!BD26+BAWANA!BE26</f>
        <v>23.39</v>
      </c>
      <c r="AA26">
        <f>BAWANA!X26+BAWANA!Y26</f>
        <v>23.39</v>
      </c>
      <c r="AB26">
        <f>BAWANA!AE26+BAWANA!AF26</f>
        <v>23.39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273.22000000000003</v>
      </c>
      <c r="E27">
        <f>BAWANA!AM27</f>
        <v>0</v>
      </c>
      <c r="F27">
        <f t="shared" si="4"/>
        <v>256</v>
      </c>
      <c r="G27">
        <f t="shared" si="5"/>
        <v>273.22000000000003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273.22000000000003</v>
      </c>
      <c r="O27" s="112">
        <f t="shared" si="1"/>
        <v>0</v>
      </c>
      <c r="P27">
        <v>134.61000000000001</v>
      </c>
      <c r="Q27">
        <v>45</v>
      </c>
      <c r="R27">
        <v>5</v>
      </c>
      <c r="S27">
        <v>19</v>
      </c>
      <c r="T27">
        <v>69.61</v>
      </c>
      <c r="U27" s="114">
        <f t="shared" si="2"/>
        <v>273.22000000000003</v>
      </c>
      <c r="V27" s="112">
        <f t="shared" si="3"/>
        <v>0</v>
      </c>
      <c r="Y27">
        <f>BAWANA!AW27+BAWANA!AX27</f>
        <v>23.39</v>
      </c>
      <c r="Z27">
        <f>BAWANA!BD27+BAWANA!BE27</f>
        <v>23.39</v>
      </c>
      <c r="AA27">
        <f>BAWANA!X27+BAWANA!Y27</f>
        <v>23.39</v>
      </c>
      <c r="AB27">
        <f>BAWANA!AE27+BAWANA!AF27</f>
        <v>23.39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273.22000000000003</v>
      </c>
      <c r="E28">
        <f>BAWANA!AM28</f>
        <v>0</v>
      </c>
      <c r="F28">
        <f t="shared" si="4"/>
        <v>256</v>
      </c>
      <c r="G28">
        <f t="shared" si="5"/>
        <v>273.22000000000003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273.22000000000003</v>
      </c>
      <c r="O28" s="112">
        <f t="shared" si="1"/>
        <v>0</v>
      </c>
      <c r="P28">
        <v>134.61000000000001</v>
      </c>
      <c r="Q28">
        <v>45</v>
      </c>
      <c r="R28">
        <v>5</v>
      </c>
      <c r="S28">
        <v>19</v>
      </c>
      <c r="T28">
        <v>69.61</v>
      </c>
      <c r="U28" s="114">
        <f t="shared" si="2"/>
        <v>273.22000000000003</v>
      </c>
      <c r="V28" s="112">
        <f t="shared" si="3"/>
        <v>0</v>
      </c>
      <c r="Y28">
        <f>BAWANA!AW28+BAWANA!AX28</f>
        <v>23.39</v>
      </c>
      <c r="Z28">
        <f>BAWANA!BD28+BAWANA!BE28</f>
        <v>23.39</v>
      </c>
      <c r="AA28">
        <f>BAWANA!X28+BAWANA!Y28</f>
        <v>23.39</v>
      </c>
      <c r="AB28">
        <f>BAWANA!AE28+BAWANA!AF28</f>
        <v>23.39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273.22000000000003</v>
      </c>
      <c r="E29">
        <f>BAWANA!AM29</f>
        <v>0</v>
      </c>
      <c r="F29">
        <f t="shared" si="4"/>
        <v>256</v>
      </c>
      <c r="G29">
        <f t="shared" si="5"/>
        <v>273.22000000000003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273.22000000000003</v>
      </c>
      <c r="O29" s="112">
        <f t="shared" si="1"/>
        <v>0</v>
      </c>
      <c r="P29">
        <v>134.61000000000001</v>
      </c>
      <c r="Q29">
        <v>45</v>
      </c>
      <c r="R29">
        <v>5</v>
      </c>
      <c r="S29">
        <v>19</v>
      </c>
      <c r="T29">
        <v>69.61</v>
      </c>
      <c r="U29" s="114">
        <f t="shared" si="2"/>
        <v>273.22000000000003</v>
      </c>
      <c r="V29" s="112">
        <f t="shared" si="3"/>
        <v>0</v>
      </c>
      <c r="Y29">
        <f>BAWANA!AW29+BAWANA!AX29</f>
        <v>23.39</v>
      </c>
      <c r="Z29">
        <f>BAWANA!BD29+BAWANA!BE29</f>
        <v>23.39</v>
      </c>
      <c r="AA29">
        <f>BAWANA!X29+BAWANA!Y29</f>
        <v>23.39</v>
      </c>
      <c r="AB29">
        <f>BAWANA!AE29+BAWANA!AF29</f>
        <v>23.39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273.22000000000003</v>
      </c>
      <c r="E30">
        <f>BAWANA!AM30</f>
        <v>0</v>
      </c>
      <c r="F30">
        <f t="shared" si="4"/>
        <v>256</v>
      </c>
      <c r="G30">
        <f t="shared" si="5"/>
        <v>273.22000000000003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273.22000000000003</v>
      </c>
      <c r="O30" s="112">
        <f t="shared" si="1"/>
        <v>0</v>
      </c>
      <c r="P30">
        <v>134.61000000000001</v>
      </c>
      <c r="Q30">
        <v>45</v>
      </c>
      <c r="R30">
        <v>5</v>
      </c>
      <c r="S30">
        <v>19</v>
      </c>
      <c r="T30">
        <v>69.61</v>
      </c>
      <c r="U30" s="114">
        <f t="shared" si="2"/>
        <v>273.22000000000003</v>
      </c>
      <c r="V30" s="112">
        <f t="shared" si="3"/>
        <v>0</v>
      </c>
      <c r="Y30">
        <f>BAWANA!AW30+BAWANA!AX30</f>
        <v>23.39</v>
      </c>
      <c r="Z30">
        <f>BAWANA!BD30+BAWANA!BE30</f>
        <v>23.39</v>
      </c>
      <c r="AA30">
        <f>BAWANA!X30+BAWANA!Y30</f>
        <v>23.39</v>
      </c>
      <c r="AB30">
        <f>BAWANA!AE30+BAWANA!AF30</f>
        <v>23.39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273.22000000000003</v>
      </c>
      <c r="E31">
        <f>BAWANA!AM31</f>
        <v>0</v>
      </c>
      <c r="F31">
        <f t="shared" si="4"/>
        <v>256</v>
      </c>
      <c r="G31">
        <f t="shared" si="5"/>
        <v>273.22000000000003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273.22000000000003</v>
      </c>
      <c r="O31" s="112">
        <f t="shared" si="1"/>
        <v>0</v>
      </c>
      <c r="P31">
        <v>134.61000000000001</v>
      </c>
      <c r="Q31">
        <v>45</v>
      </c>
      <c r="R31">
        <v>5</v>
      </c>
      <c r="S31">
        <v>19</v>
      </c>
      <c r="T31">
        <v>69.61</v>
      </c>
      <c r="U31" s="114">
        <f t="shared" si="2"/>
        <v>273.22000000000003</v>
      </c>
      <c r="V31" s="112">
        <f t="shared" si="3"/>
        <v>0</v>
      </c>
      <c r="Y31">
        <f>BAWANA!AW31+BAWANA!AX31</f>
        <v>23.39</v>
      </c>
      <c r="Z31">
        <f>BAWANA!BD31+BAWANA!BE31</f>
        <v>23.39</v>
      </c>
      <c r="AA31">
        <f>BAWANA!X31+BAWANA!Y31</f>
        <v>23.39</v>
      </c>
      <c r="AB31">
        <f>BAWANA!AE31+BAWANA!AF31</f>
        <v>23.39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273.22000000000003</v>
      </c>
      <c r="E32">
        <f>BAWANA!AM32</f>
        <v>0</v>
      </c>
      <c r="F32">
        <f t="shared" si="4"/>
        <v>256</v>
      </c>
      <c r="G32">
        <f t="shared" si="5"/>
        <v>273.22000000000003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273.22000000000003</v>
      </c>
      <c r="O32" s="112">
        <f t="shared" si="1"/>
        <v>0</v>
      </c>
      <c r="P32">
        <v>134.61000000000001</v>
      </c>
      <c r="Q32">
        <v>45</v>
      </c>
      <c r="R32">
        <v>5</v>
      </c>
      <c r="S32">
        <v>19</v>
      </c>
      <c r="T32">
        <v>69.61</v>
      </c>
      <c r="U32" s="114">
        <f t="shared" si="2"/>
        <v>273.22000000000003</v>
      </c>
      <c r="V32" s="112">
        <f t="shared" si="3"/>
        <v>0</v>
      </c>
      <c r="Y32">
        <f>BAWANA!AW32+BAWANA!AX32</f>
        <v>23.39</v>
      </c>
      <c r="Z32">
        <f>BAWANA!BD32+BAWANA!BE32</f>
        <v>23.39</v>
      </c>
      <c r="AA32">
        <f>BAWANA!X32+BAWANA!Y32</f>
        <v>23.39</v>
      </c>
      <c r="AB32">
        <f>BAWANA!AE32+BAWANA!AF32</f>
        <v>23.39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273.22000000000003</v>
      </c>
      <c r="E33">
        <f>BAWANA!AM33</f>
        <v>0</v>
      </c>
      <c r="F33">
        <f t="shared" si="4"/>
        <v>256</v>
      </c>
      <c r="G33">
        <f t="shared" si="5"/>
        <v>273.22000000000003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273.22000000000003</v>
      </c>
      <c r="O33" s="112">
        <f t="shared" si="1"/>
        <v>0</v>
      </c>
      <c r="P33">
        <v>134.61000000000001</v>
      </c>
      <c r="Q33">
        <v>45</v>
      </c>
      <c r="R33">
        <v>5</v>
      </c>
      <c r="S33">
        <v>19</v>
      </c>
      <c r="T33">
        <v>69.61</v>
      </c>
      <c r="U33" s="114">
        <f t="shared" si="2"/>
        <v>273.22000000000003</v>
      </c>
      <c r="V33" s="112">
        <f t="shared" si="3"/>
        <v>0</v>
      </c>
      <c r="Y33">
        <f>BAWANA!AW33+BAWANA!AX33</f>
        <v>23.39</v>
      </c>
      <c r="Z33">
        <f>BAWANA!BD33+BAWANA!BE33</f>
        <v>23.39</v>
      </c>
      <c r="AA33">
        <f>BAWANA!X33+BAWANA!Y33</f>
        <v>23.39</v>
      </c>
      <c r="AB33">
        <f>BAWANA!AE33+BAWANA!AF33</f>
        <v>23.39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273.22000000000003</v>
      </c>
      <c r="E34">
        <f>BAWANA!AM34</f>
        <v>0</v>
      </c>
      <c r="F34">
        <f t="shared" si="4"/>
        <v>256</v>
      </c>
      <c r="G34">
        <f t="shared" si="5"/>
        <v>273.22000000000003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273.22000000000003</v>
      </c>
      <c r="O34" s="112">
        <f t="shared" si="1"/>
        <v>0</v>
      </c>
      <c r="P34">
        <v>134.61000000000001</v>
      </c>
      <c r="Q34">
        <v>45</v>
      </c>
      <c r="R34">
        <v>5</v>
      </c>
      <c r="S34">
        <v>19</v>
      </c>
      <c r="T34">
        <v>69.61</v>
      </c>
      <c r="U34" s="114">
        <f t="shared" si="2"/>
        <v>273.22000000000003</v>
      </c>
      <c r="V34" s="112">
        <f t="shared" si="3"/>
        <v>0</v>
      </c>
      <c r="Y34">
        <f>BAWANA!AW34+BAWANA!AX34</f>
        <v>23.39</v>
      </c>
      <c r="Z34">
        <f>BAWANA!BD34+BAWANA!BE34</f>
        <v>23.39</v>
      </c>
      <c r="AA34">
        <f>BAWANA!X34+BAWANA!Y34</f>
        <v>23.39</v>
      </c>
      <c r="AB34">
        <f>BAWANA!AE34+BAWANA!AF34</f>
        <v>23.39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273.22000000000003</v>
      </c>
      <c r="E35">
        <f>BAWANA!AM35</f>
        <v>0</v>
      </c>
      <c r="F35">
        <f t="shared" si="4"/>
        <v>256</v>
      </c>
      <c r="G35">
        <f t="shared" si="5"/>
        <v>273.22000000000003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273.22000000000003</v>
      </c>
      <c r="O35" s="112">
        <f t="shared" si="1"/>
        <v>0</v>
      </c>
      <c r="P35">
        <v>134.61000000000001</v>
      </c>
      <c r="Q35">
        <v>45</v>
      </c>
      <c r="R35">
        <v>5</v>
      </c>
      <c r="S35">
        <v>19</v>
      </c>
      <c r="T35">
        <v>69.61</v>
      </c>
      <c r="U35" s="114">
        <f t="shared" si="2"/>
        <v>273.22000000000003</v>
      </c>
      <c r="V35" s="112">
        <f t="shared" si="3"/>
        <v>0</v>
      </c>
      <c r="Y35">
        <f>BAWANA!AW35+BAWANA!AX35</f>
        <v>23.39</v>
      </c>
      <c r="Z35">
        <f>BAWANA!BD35+BAWANA!BE35</f>
        <v>23.39</v>
      </c>
      <c r="AA35">
        <f>BAWANA!X35+BAWANA!Y35</f>
        <v>23.39</v>
      </c>
      <c r="AB35">
        <f>BAWANA!AE35+BAWANA!AF35</f>
        <v>23.39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273.22000000000003</v>
      </c>
      <c r="E36">
        <f>BAWANA!AM36</f>
        <v>0</v>
      </c>
      <c r="F36">
        <f t="shared" si="4"/>
        <v>256</v>
      </c>
      <c r="G36">
        <f t="shared" si="5"/>
        <v>273.22000000000003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273.22000000000003</v>
      </c>
      <c r="O36" s="112">
        <f t="shared" si="1"/>
        <v>0</v>
      </c>
      <c r="P36">
        <v>134.61000000000001</v>
      </c>
      <c r="Q36">
        <v>45</v>
      </c>
      <c r="R36">
        <v>5</v>
      </c>
      <c r="S36">
        <v>19</v>
      </c>
      <c r="T36">
        <v>69.61</v>
      </c>
      <c r="U36" s="114">
        <f t="shared" si="2"/>
        <v>273.22000000000003</v>
      </c>
      <c r="V36" s="112">
        <f t="shared" si="3"/>
        <v>0</v>
      </c>
      <c r="Y36">
        <f>BAWANA!AW36+BAWANA!AX36</f>
        <v>23.39</v>
      </c>
      <c r="Z36">
        <f>BAWANA!BD36+BAWANA!BE36</f>
        <v>23.39</v>
      </c>
      <c r="AA36">
        <f>BAWANA!X36+BAWANA!Y36</f>
        <v>23.39</v>
      </c>
      <c r="AB36">
        <f>BAWANA!AE36+BAWANA!AF36</f>
        <v>23.39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273.22000000000003</v>
      </c>
      <c r="E37">
        <f>BAWANA!AM37</f>
        <v>0</v>
      </c>
      <c r="F37">
        <f t="shared" si="4"/>
        <v>256</v>
      </c>
      <c r="G37">
        <f t="shared" si="5"/>
        <v>273.22000000000003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273.22000000000003</v>
      </c>
      <c r="O37" s="112">
        <f t="shared" si="1"/>
        <v>0</v>
      </c>
      <c r="P37">
        <v>134.61000000000001</v>
      </c>
      <c r="Q37">
        <v>45</v>
      </c>
      <c r="R37">
        <v>5</v>
      </c>
      <c r="S37">
        <v>19</v>
      </c>
      <c r="T37">
        <v>69.61</v>
      </c>
      <c r="U37" s="114">
        <f t="shared" si="2"/>
        <v>273.22000000000003</v>
      </c>
      <c r="V37" s="112">
        <f t="shared" si="3"/>
        <v>0</v>
      </c>
      <c r="Y37">
        <f>BAWANA!AW37+BAWANA!AX37</f>
        <v>23.39</v>
      </c>
      <c r="Z37">
        <f>BAWANA!BD37+BAWANA!BE37</f>
        <v>23.39</v>
      </c>
      <c r="AA37">
        <f>BAWANA!X37+BAWANA!Y37</f>
        <v>23.39</v>
      </c>
      <c r="AB37">
        <f>BAWANA!AE37+BAWANA!AF37</f>
        <v>23.39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273.22000000000003</v>
      </c>
      <c r="E38">
        <f>BAWANA!AM38</f>
        <v>0</v>
      </c>
      <c r="F38">
        <f t="shared" si="4"/>
        <v>256</v>
      </c>
      <c r="G38">
        <f t="shared" si="5"/>
        <v>273.22000000000003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273.22000000000003</v>
      </c>
      <c r="O38" s="112">
        <f t="shared" si="1"/>
        <v>0</v>
      </c>
      <c r="P38">
        <v>134.61000000000001</v>
      </c>
      <c r="Q38">
        <v>45</v>
      </c>
      <c r="R38">
        <v>5</v>
      </c>
      <c r="S38">
        <v>19</v>
      </c>
      <c r="T38">
        <v>69.61</v>
      </c>
      <c r="U38" s="114">
        <f t="shared" si="2"/>
        <v>273.22000000000003</v>
      </c>
      <c r="V38" s="112">
        <f t="shared" si="3"/>
        <v>0</v>
      </c>
      <c r="Y38">
        <f>BAWANA!AW38+BAWANA!AX38</f>
        <v>23.39</v>
      </c>
      <c r="Z38">
        <f>BAWANA!BD38+BAWANA!BE38</f>
        <v>23.39</v>
      </c>
      <c r="AA38">
        <f>BAWANA!X38+BAWANA!Y38</f>
        <v>23.39</v>
      </c>
      <c r="AB38">
        <f>BAWANA!AE38+BAWANA!AF38</f>
        <v>23.39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273.22000000000003</v>
      </c>
      <c r="E39">
        <f>BAWANA!AM39</f>
        <v>0</v>
      </c>
      <c r="F39">
        <f t="shared" si="4"/>
        <v>256</v>
      </c>
      <c r="G39">
        <f t="shared" si="5"/>
        <v>273.22000000000003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273.22000000000003</v>
      </c>
      <c r="O39" s="112">
        <f t="shared" si="1"/>
        <v>0</v>
      </c>
      <c r="P39">
        <v>134.61000000000001</v>
      </c>
      <c r="Q39">
        <v>45</v>
      </c>
      <c r="R39">
        <v>5</v>
      </c>
      <c r="S39">
        <v>19</v>
      </c>
      <c r="T39">
        <v>69.61</v>
      </c>
      <c r="U39" s="114">
        <f t="shared" si="2"/>
        <v>273.22000000000003</v>
      </c>
      <c r="V39" s="112">
        <f t="shared" si="3"/>
        <v>0</v>
      </c>
      <c r="Y39">
        <f>BAWANA!AW39+BAWANA!AX39</f>
        <v>23.39</v>
      </c>
      <c r="Z39">
        <f>BAWANA!BD39+BAWANA!BE39</f>
        <v>23.39</v>
      </c>
      <c r="AA39">
        <f>BAWANA!X39+BAWANA!Y39</f>
        <v>23.39</v>
      </c>
      <c r="AB39">
        <f>BAWANA!AE39+BAWANA!AF39</f>
        <v>23.39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273.22000000000003</v>
      </c>
      <c r="E40">
        <f>BAWANA!AM40</f>
        <v>0</v>
      </c>
      <c r="F40">
        <f t="shared" si="4"/>
        <v>256</v>
      </c>
      <c r="G40">
        <f t="shared" si="5"/>
        <v>273.22000000000003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273.22000000000003</v>
      </c>
      <c r="O40" s="112">
        <f t="shared" si="1"/>
        <v>0</v>
      </c>
      <c r="P40">
        <v>134.61000000000001</v>
      </c>
      <c r="Q40">
        <v>45</v>
      </c>
      <c r="R40">
        <v>5</v>
      </c>
      <c r="S40">
        <v>19</v>
      </c>
      <c r="T40">
        <v>69.61</v>
      </c>
      <c r="U40" s="114">
        <f t="shared" si="2"/>
        <v>273.22000000000003</v>
      </c>
      <c r="V40" s="112">
        <f t="shared" si="3"/>
        <v>0</v>
      </c>
      <c r="Y40">
        <f>BAWANA!AW40+BAWANA!AX40</f>
        <v>23.39</v>
      </c>
      <c r="Z40">
        <f>BAWANA!BD40+BAWANA!BE40</f>
        <v>23.39</v>
      </c>
      <c r="AA40">
        <f>BAWANA!X40+BAWANA!Y40</f>
        <v>23.39</v>
      </c>
      <c r="AB40">
        <f>BAWANA!AE40+BAWANA!AF40</f>
        <v>23.39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273.22000000000003</v>
      </c>
      <c r="E41">
        <f>BAWANA!AM41</f>
        <v>0</v>
      </c>
      <c r="F41">
        <f t="shared" si="4"/>
        <v>256</v>
      </c>
      <c r="G41">
        <f t="shared" si="5"/>
        <v>273.22000000000003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273.22000000000003</v>
      </c>
      <c r="O41" s="112">
        <f t="shared" si="1"/>
        <v>0</v>
      </c>
      <c r="P41">
        <v>134.61000000000001</v>
      </c>
      <c r="Q41">
        <v>45</v>
      </c>
      <c r="R41">
        <v>5</v>
      </c>
      <c r="S41">
        <v>19</v>
      </c>
      <c r="T41">
        <v>69.61</v>
      </c>
      <c r="U41" s="114">
        <f t="shared" si="2"/>
        <v>273.22000000000003</v>
      </c>
      <c r="V41" s="112">
        <f t="shared" si="3"/>
        <v>0</v>
      </c>
      <c r="Y41">
        <f>BAWANA!AW41+BAWANA!AX41</f>
        <v>23.39</v>
      </c>
      <c r="Z41">
        <f>BAWANA!BD41+BAWANA!BE41</f>
        <v>23.39</v>
      </c>
      <c r="AA41">
        <f>BAWANA!X41+BAWANA!Y41</f>
        <v>23.39</v>
      </c>
      <c r="AB41">
        <f>BAWANA!AE41+BAWANA!AF41</f>
        <v>23.39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271.79999999999995</v>
      </c>
      <c r="E42">
        <f>BAWANA!AM42</f>
        <v>0</v>
      </c>
      <c r="F42">
        <f t="shared" si="4"/>
        <v>256</v>
      </c>
      <c r="G42">
        <f t="shared" si="5"/>
        <v>271.79999999999995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</v>
      </c>
      <c r="L42">
        <f>NDMC_EOD!AI42+NDMC_EOD!AJ42</f>
        <v>17.579999999999998</v>
      </c>
      <c r="M42">
        <f>TPDDL_EOD!AI42+TPDDL_EOD!AJ42</f>
        <v>69.61</v>
      </c>
      <c r="N42">
        <f t="shared" si="0"/>
        <v>271.8</v>
      </c>
      <c r="O42" s="112">
        <f t="shared" si="1"/>
        <v>0</v>
      </c>
      <c r="P42">
        <v>134.60999999999999</v>
      </c>
      <c r="Q42">
        <v>44.999999999999993</v>
      </c>
      <c r="R42">
        <v>4.9999999999999991</v>
      </c>
      <c r="S42">
        <v>17.579999999999995</v>
      </c>
      <c r="T42">
        <v>69.609999999999985</v>
      </c>
      <c r="U42" s="114">
        <f t="shared" si="2"/>
        <v>271.79999999999995</v>
      </c>
      <c r="V42" s="112">
        <f t="shared" si="3"/>
        <v>0</v>
      </c>
      <c r="Y42">
        <f>BAWANA!AW42+BAWANA!AX42</f>
        <v>24.1</v>
      </c>
      <c r="Z42">
        <f>BAWANA!BD42+BAWANA!BE42</f>
        <v>24.1</v>
      </c>
      <c r="AA42">
        <f>BAWANA!X42+BAWANA!Y42</f>
        <v>24.1</v>
      </c>
      <c r="AB42">
        <f>BAWANA!AE42+BAWANA!AF42</f>
        <v>24.1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273.22000000000003</v>
      </c>
      <c r="E43">
        <f>BAWANA!AM43</f>
        <v>0</v>
      </c>
      <c r="F43">
        <f t="shared" si="4"/>
        <v>256</v>
      </c>
      <c r="G43">
        <f t="shared" si="5"/>
        <v>273.22000000000003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273.22000000000003</v>
      </c>
      <c r="O43" s="112">
        <f t="shared" si="1"/>
        <v>0</v>
      </c>
      <c r="P43">
        <v>134.61000000000001</v>
      </c>
      <c r="Q43">
        <v>45</v>
      </c>
      <c r="R43">
        <v>5</v>
      </c>
      <c r="S43">
        <v>19</v>
      </c>
      <c r="T43">
        <v>69.61</v>
      </c>
      <c r="U43" s="114">
        <f t="shared" si="2"/>
        <v>273.22000000000003</v>
      </c>
      <c r="V43" s="112">
        <f t="shared" si="3"/>
        <v>0</v>
      </c>
      <c r="Y43">
        <f>BAWANA!AW43+BAWANA!AX43</f>
        <v>23.39</v>
      </c>
      <c r="Z43">
        <f>BAWANA!BD43+BAWANA!BE43</f>
        <v>23.39</v>
      </c>
      <c r="AA43">
        <f>BAWANA!X43+BAWANA!Y43</f>
        <v>23.39</v>
      </c>
      <c r="AB43">
        <f>BAWANA!AE43+BAWANA!AF43</f>
        <v>23.39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273.22000000000003</v>
      </c>
      <c r="E44">
        <f>BAWANA!AM44</f>
        <v>0</v>
      </c>
      <c r="F44">
        <f t="shared" si="4"/>
        <v>256</v>
      </c>
      <c r="G44">
        <f t="shared" si="5"/>
        <v>273.22000000000003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273.22000000000003</v>
      </c>
      <c r="O44" s="112">
        <f t="shared" si="1"/>
        <v>0</v>
      </c>
      <c r="P44">
        <v>134.61000000000001</v>
      </c>
      <c r="Q44">
        <v>45</v>
      </c>
      <c r="R44">
        <v>5</v>
      </c>
      <c r="S44">
        <v>19</v>
      </c>
      <c r="T44">
        <v>69.61</v>
      </c>
      <c r="U44" s="114">
        <f t="shared" si="2"/>
        <v>273.22000000000003</v>
      </c>
      <c r="V44" s="112">
        <f t="shared" si="3"/>
        <v>0</v>
      </c>
      <c r="Y44">
        <f>BAWANA!AW44+BAWANA!AX44</f>
        <v>23.39</v>
      </c>
      <c r="Z44">
        <f>BAWANA!BD44+BAWANA!BE44</f>
        <v>23.39</v>
      </c>
      <c r="AA44">
        <f>BAWANA!X44+BAWANA!Y44</f>
        <v>23.39</v>
      </c>
      <c r="AB44">
        <f>BAWANA!AE44+BAWANA!AF44</f>
        <v>23.39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273.22000000000003</v>
      </c>
      <c r="E45">
        <f>BAWANA!AM45</f>
        <v>0</v>
      </c>
      <c r="F45">
        <f t="shared" si="4"/>
        <v>256</v>
      </c>
      <c r="G45">
        <f t="shared" si="5"/>
        <v>273.22000000000003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273.22000000000003</v>
      </c>
      <c r="O45" s="112">
        <f t="shared" si="1"/>
        <v>0</v>
      </c>
      <c r="P45">
        <v>134.61000000000001</v>
      </c>
      <c r="Q45">
        <v>45</v>
      </c>
      <c r="R45">
        <v>5</v>
      </c>
      <c r="S45">
        <v>19</v>
      </c>
      <c r="T45">
        <v>69.61</v>
      </c>
      <c r="U45" s="114">
        <f t="shared" si="2"/>
        <v>273.22000000000003</v>
      </c>
      <c r="V45" s="112">
        <f t="shared" si="3"/>
        <v>0</v>
      </c>
      <c r="Y45">
        <f>BAWANA!AW45+BAWANA!AX45</f>
        <v>23.39</v>
      </c>
      <c r="Z45">
        <f>BAWANA!BD45+BAWANA!BE45</f>
        <v>23.39</v>
      </c>
      <c r="AA45">
        <f>BAWANA!X45+BAWANA!Y45</f>
        <v>23.39</v>
      </c>
      <c r="AB45">
        <f>BAWANA!AE45+BAWANA!AF45</f>
        <v>23.39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273.22000000000003</v>
      </c>
      <c r="E46">
        <f>BAWANA!AM46</f>
        <v>0</v>
      </c>
      <c r="F46">
        <f t="shared" si="4"/>
        <v>256</v>
      </c>
      <c r="G46">
        <f t="shared" si="5"/>
        <v>273.22000000000003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273.22000000000003</v>
      </c>
      <c r="O46" s="112">
        <f t="shared" si="1"/>
        <v>0</v>
      </c>
      <c r="P46">
        <v>134.61000000000001</v>
      </c>
      <c r="Q46">
        <v>45</v>
      </c>
      <c r="R46">
        <v>5</v>
      </c>
      <c r="S46">
        <v>19</v>
      </c>
      <c r="T46">
        <v>69.61</v>
      </c>
      <c r="U46" s="114">
        <f t="shared" si="2"/>
        <v>273.22000000000003</v>
      </c>
      <c r="V46" s="112">
        <f t="shared" si="3"/>
        <v>0</v>
      </c>
      <c r="Y46">
        <f>BAWANA!AW46+BAWANA!AX46</f>
        <v>23.39</v>
      </c>
      <c r="Z46">
        <f>BAWANA!BD46+BAWANA!BE46</f>
        <v>23.39</v>
      </c>
      <c r="AA46">
        <f>BAWANA!X46+BAWANA!Y46</f>
        <v>23.39</v>
      </c>
      <c r="AB46">
        <f>BAWANA!AE46+BAWANA!AF46</f>
        <v>23.39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273.22000000000003</v>
      </c>
      <c r="E47">
        <f>BAWANA!AM47</f>
        <v>0</v>
      </c>
      <c r="F47">
        <f t="shared" si="4"/>
        <v>256</v>
      </c>
      <c r="G47">
        <f t="shared" si="5"/>
        <v>273.22000000000003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273.22000000000003</v>
      </c>
      <c r="O47" s="112">
        <f t="shared" si="1"/>
        <v>0</v>
      </c>
      <c r="P47">
        <v>134.61000000000001</v>
      </c>
      <c r="Q47">
        <v>45</v>
      </c>
      <c r="R47">
        <v>5</v>
      </c>
      <c r="S47">
        <v>19</v>
      </c>
      <c r="T47">
        <v>69.61</v>
      </c>
      <c r="U47" s="114">
        <f t="shared" si="2"/>
        <v>273.22000000000003</v>
      </c>
      <c r="V47" s="112">
        <f t="shared" si="3"/>
        <v>0</v>
      </c>
      <c r="Y47">
        <f>BAWANA!AW47+BAWANA!AX47</f>
        <v>23.39</v>
      </c>
      <c r="Z47">
        <f>BAWANA!BD47+BAWANA!BE47</f>
        <v>23.39</v>
      </c>
      <c r="AA47">
        <f>BAWANA!X47+BAWANA!Y47</f>
        <v>23.39</v>
      </c>
      <c r="AB47">
        <f>BAWANA!AE47+BAWANA!AF47</f>
        <v>23.39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273.22000000000003</v>
      </c>
      <c r="E48">
        <f>BAWANA!AM48</f>
        <v>0</v>
      </c>
      <c r="F48">
        <f t="shared" si="4"/>
        <v>256</v>
      </c>
      <c r="G48">
        <f t="shared" si="5"/>
        <v>273.22000000000003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273.22000000000003</v>
      </c>
      <c r="O48" s="112">
        <f t="shared" si="1"/>
        <v>0</v>
      </c>
      <c r="P48">
        <v>134.61000000000001</v>
      </c>
      <c r="Q48">
        <v>45</v>
      </c>
      <c r="R48">
        <v>5</v>
      </c>
      <c r="S48">
        <v>19</v>
      </c>
      <c r="T48">
        <v>69.61</v>
      </c>
      <c r="U48" s="114">
        <f t="shared" si="2"/>
        <v>273.22000000000003</v>
      </c>
      <c r="V48" s="112">
        <f t="shared" si="3"/>
        <v>0</v>
      </c>
      <c r="Y48">
        <f>BAWANA!AW48+BAWANA!AX48</f>
        <v>23.39</v>
      </c>
      <c r="Z48">
        <f>BAWANA!BD48+BAWANA!BE48</f>
        <v>23.39</v>
      </c>
      <c r="AA48">
        <f>BAWANA!X48+BAWANA!Y48</f>
        <v>23.39</v>
      </c>
      <c r="AB48">
        <f>BAWANA!AE48+BAWANA!AF48</f>
        <v>23.39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273.22000000000003</v>
      </c>
      <c r="E49">
        <f>BAWANA!AM49</f>
        <v>0</v>
      </c>
      <c r="F49">
        <f t="shared" si="4"/>
        <v>256</v>
      </c>
      <c r="G49">
        <f t="shared" si="5"/>
        <v>273.22000000000003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273.22000000000003</v>
      </c>
      <c r="O49" s="112">
        <f t="shared" si="1"/>
        <v>0</v>
      </c>
      <c r="P49">
        <v>134.61000000000001</v>
      </c>
      <c r="Q49">
        <v>45</v>
      </c>
      <c r="R49">
        <v>5</v>
      </c>
      <c r="S49">
        <v>19</v>
      </c>
      <c r="T49">
        <v>69.61</v>
      </c>
      <c r="U49" s="114">
        <f t="shared" si="2"/>
        <v>273.22000000000003</v>
      </c>
      <c r="V49" s="112">
        <f t="shared" si="3"/>
        <v>0</v>
      </c>
      <c r="Y49">
        <f>BAWANA!AW49+BAWANA!AX49</f>
        <v>23.39</v>
      </c>
      <c r="Z49">
        <f>BAWANA!BD49+BAWANA!BE49</f>
        <v>23.39</v>
      </c>
      <c r="AA49">
        <f>BAWANA!X49+BAWANA!Y49</f>
        <v>23.39</v>
      </c>
      <c r="AB49">
        <f>BAWANA!AE49+BAWANA!AF49</f>
        <v>23.39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273.22000000000003</v>
      </c>
      <c r="E50">
        <f>BAWANA!AM50</f>
        <v>0</v>
      </c>
      <c r="F50">
        <f t="shared" si="4"/>
        <v>256</v>
      </c>
      <c r="G50">
        <f t="shared" si="5"/>
        <v>273.22000000000003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273.22000000000003</v>
      </c>
      <c r="O50" s="112">
        <f t="shared" si="1"/>
        <v>0</v>
      </c>
      <c r="P50">
        <v>134.61000000000001</v>
      </c>
      <c r="Q50">
        <v>45</v>
      </c>
      <c r="R50">
        <v>5</v>
      </c>
      <c r="S50">
        <v>19</v>
      </c>
      <c r="T50">
        <v>69.61</v>
      </c>
      <c r="U50" s="114">
        <f t="shared" si="2"/>
        <v>273.22000000000003</v>
      </c>
      <c r="V50" s="112">
        <f t="shared" si="3"/>
        <v>0</v>
      </c>
      <c r="Y50">
        <f>BAWANA!AW50+BAWANA!AX50</f>
        <v>23.39</v>
      </c>
      <c r="Z50">
        <f>BAWANA!BD50+BAWANA!BE50</f>
        <v>23.39</v>
      </c>
      <c r="AA50">
        <f>BAWANA!X50+BAWANA!Y50</f>
        <v>23.39</v>
      </c>
      <c r="AB50">
        <f>BAWANA!AE50+BAWANA!AF50</f>
        <v>23.39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273.22000000000003</v>
      </c>
      <c r="E51">
        <f>BAWANA!AM51</f>
        <v>0</v>
      </c>
      <c r="F51">
        <f t="shared" si="4"/>
        <v>256</v>
      </c>
      <c r="G51">
        <f t="shared" si="5"/>
        <v>273.22000000000003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273.22000000000003</v>
      </c>
      <c r="O51" s="112">
        <f t="shared" si="1"/>
        <v>0</v>
      </c>
      <c r="P51">
        <v>134.61000000000001</v>
      </c>
      <c r="Q51">
        <v>45</v>
      </c>
      <c r="R51">
        <v>5</v>
      </c>
      <c r="S51">
        <v>19</v>
      </c>
      <c r="T51">
        <v>69.61</v>
      </c>
      <c r="U51" s="114">
        <f t="shared" si="2"/>
        <v>273.22000000000003</v>
      </c>
      <c r="V51" s="112">
        <f t="shared" si="3"/>
        <v>0</v>
      </c>
      <c r="Y51">
        <f>BAWANA!AW51+BAWANA!AX51</f>
        <v>23.39</v>
      </c>
      <c r="Z51">
        <f>BAWANA!BD51+BAWANA!BE51</f>
        <v>23.39</v>
      </c>
      <c r="AA51">
        <f>BAWANA!X51+BAWANA!Y51</f>
        <v>23.39</v>
      </c>
      <c r="AB51">
        <f>BAWANA!AE51+BAWANA!AF51</f>
        <v>23.39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273.22000000000003</v>
      </c>
      <c r="E52">
        <f>BAWANA!AM52</f>
        <v>0</v>
      </c>
      <c r="F52">
        <f t="shared" si="4"/>
        <v>256</v>
      </c>
      <c r="G52">
        <f t="shared" si="5"/>
        <v>273.22000000000003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273.22000000000003</v>
      </c>
      <c r="O52" s="112">
        <f t="shared" si="1"/>
        <v>0</v>
      </c>
      <c r="P52">
        <v>134.61000000000001</v>
      </c>
      <c r="Q52">
        <v>45</v>
      </c>
      <c r="R52">
        <v>5</v>
      </c>
      <c r="S52">
        <v>19</v>
      </c>
      <c r="T52">
        <v>69.61</v>
      </c>
      <c r="U52" s="114">
        <f t="shared" si="2"/>
        <v>273.22000000000003</v>
      </c>
      <c r="V52" s="112">
        <f t="shared" si="3"/>
        <v>0</v>
      </c>
      <c r="Y52">
        <f>BAWANA!AW52+BAWANA!AX52</f>
        <v>23.39</v>
      </c>
      <c r="Z52">
        <f>BAWANA!BD52+BAWANA!BE52</f>
        <v>23.39</v>
      </c>
      <c r="AA52">
        <f>BAWANA!X52+BAWANA!Y52</f>
        <v>23.39</v>
      </c>
      <c r="AB52">
        <f>BAWANA!AE52+BAWANA!AF52</f>
        <v>23.39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273.22000000000003</v>
      </c>
      <c r="E53">
        <f>BAWANA!AM53</f>
        <v>0</v>
      </c>
      <c r="F53">
        <f t="shared" si="4"/>
        <v>256</v>
      </c>
      <c r="G53">
        <f t="shared" si="5"/>
        <v>273.22000000000003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273.22000000000003</v>
      </c>
      <c r="O53" s="112">
        <f t="shared" si="1"/>
        <v>0</v>
      </c>
      <c r="P53">
        <v>134.61000000000001</v>
      </c>
      <c r="Q53">
        <v>45</v>
      </c>
      <c r="R53">
        <v>5</v>
      </c>
      <c r="S53">
        <v>19</v>
      </c>
      <c r="T53">
        <v>69.61</v>
      </c>
      <c r="U53" s="114">
        <f t="shared" si="2"/>
        <v>273.22000000000003</v>
      </c>
      <c r="V53" s="112">
        <f t="shared" si="3"/>
        <v>0</v>
      </c>
      <c r="Y53">
        <f>BAWANA!AW53+BAWANA!AX53</f>
        <v>23.39</v>
      </c>
      <c r="Z53">
        <f>BAWANA!BD53+BAWANA!BE53</f>
        <v>23.39</v>
      </c>
      <c r="AA53">
        <f>BAWANA!X53+BAWANA!Y53</f>
        <v>23.39</v>
      </c>
      <c r="AB53">
        <f>BAWANA!AE53+BAWANA!AF53</f>
        <v>23.39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273.22000000000003</v>
      </c>
      <c r="E54">
        <f>BAWANA!AM54</f>
        <v>0</v>
      </c>
      <c r="F54">
        <f t="shared" si="4"/>
        <v>256</v>
      </c>
      <c r="G54">
        <f t="shared" si="5"/>
        <v>273.22000000000003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273.22000000000003</v>
      </c>
      <c r="O54" s="112">
        <f t="shared" si="1"/>
        <v>0</v>
      </c>
      <c r="P54">
        <v>134.61000000000001</v>
      </c>
      <c r="Q54">
        <v>45</v>
      </c>
      <c r="R54">
        <v>5</v>
      </c>
      <c r="S54">
        <v>19</v>
      </c>
      <c r="T54">
        <v>69.61</v>
      </c>
      <c r="U54" s="114">
        <f t="shared" si="2"/>
        <v>273.22000000000003</v>
      </c>
      <c r="V54" s="112">
        <f t="shared" si="3"/>
        <v>0</v>
      </c>
      <c r="Y54">
        <f>BAWANA!AW54+BAWANA!AX54</f>
        <v>23.39</v>
      </c>
      <c r="Z54">
        <f>BAWANA!BD54+BAWANA!BE54</f>
        <v>23.39</v>
      </c>
      <c r="AA54">
        <f>BAWANA!X54+BAWANA!Y54</f>
        <v>23.39</v>
      </c>
      <c r="AB54">
        <f>BAWANA!AE54+BAWANA!AF54</f>
        <v>23.39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273.22000000000003</v>
      </c>
      <c r="E55">
        <f>BAWANA!AM55</f>
        <v>0</v>
      </c>
      <c r="F55">
        <f t="shared" si="4"/>
        <v>256</v>
      </c>
      <c r="G55">
        <f t="shared" si="5"/>
        <v>273.22000000000003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</v>
      </c>
      <c r="L55">
        <f>NDMC_EOD!AI55+NDMC_EOD!AJ55</f>
        <v>19</v>
      </c>
      <c r="M55">
        <f>TPDDL_EOD!AI55+TPDDL_EOD!AJ55</f>
        <v>69.61</v>
      </c>
      <c r="N55">
        <f t="shared" si="0"/>
        <v>273.22000000000003</v>
      </c>
      <c r="O55" s="112">
        <f t="shared" si="1"/>
        <v>0</v>
      </c>
      <c r="P55">
        <v>134.61000000000001</v>
      </c>
      <c r="Q55">
        <v>45</v>
      </c>
      <c r="R55">
        <v>5</v>
      </c>
      <c r="S55">
        <v>19</v>
      </c>
      <c r="T55">
        <v>69.61</v>
      </c>
      <c r="U55" s="114">
        <f t="shared" si="2"/>
        <v>273.22000000000003</v>
      </c>
      <c r="V55" s="112">
        <f t="shared" si="3"/>
        <v>0</v>
      </c>
      <c r="Y55">
        <f>BAWANA!AW55+BAWANA!AX55</f>
        <v>23.39</v>
      </c>
      <c r="Z55">
        <f>BAWANA!BD55+BAWANA!BE55</f>
        <v>23.39</v>
      </c>
      <c r="AA55">
        <f>BAWANA!X55+BAWANA!Y55</f>
        <v>23.39</v>
      </c>
      <c r="AB55">
        <f>BAWANA!AE55+BAWANA!AF55</f>
        <v>23.39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273.22000000000003</v>
      </c>
      <c r="E56">
        <f>BAWANA!AM56</f>
        <v>0</v>
      </c>
      <c r="F56">
        <f t="shared" si="4"/>
        <v>256</v>
      </c>
      <c r="G56">
        <f t="shared" si="5"/>
        <v>273.22000000000003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</v>
      </c>
      <c r="L56">
        <f>NDMC_EOD!AI56+NDMC_EOD!AJ56</f>
        <v>19</v>
      </c>
      <c r="M56">
        <f>TPDDL_EOD!AI56+TPDDL_EOD!AJ56</f>
        <v>69.61</v>
      </c>
      <c r="N56">
        <f t="shared" si="0"/>
        <v>273.22000000000003</v>
      </c>
      <c r="O56" s="112">
        <f t="shared" si="1"/>
        <v>0</v>
      </c>
      <c r="P56">
        <v>134.61000000000001</v>
      </c>
      <c r="Q56">
        <v>45</v>
      </c>
      <c r="R56">
        <v>5</v>
      </c>
      <c r="S56">
        <v>19</v>
      </c>
      <c r="T56">
        <v>69.61</v>
      </c>
      <c r="U56" s="114">
        <f t="shared" si="2"/>
        <v>273.22000000000003</v>
      </c>
      <c r="V56" s="112">
        <f t="shared" si="3"/>
        <v>0</v>
      </c>
      <c r="Y56">
        <f>BAWANA!AW56+BAWANA!AX56</f>
        <v>23.39</v>
      </c>
      <c r="Z56">
        <f>BAWANA!BD56+BAWANA!BE56</f>
        <v>23.39</v>
      </c>
      <c r="AA56">
        <f>BAWANA!X56+BAWANA!Y56</f>
        <v>23.39</v>
      </c>
      <c r="AB56">
        <f>BAWANA!AE56+BAWANA!AF56</f>
        <v>23.39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273.22000000000003</v>
      </c>
      <c r="E57">
        <f>BAWANA!AM57</f>
        <v>0</v>
      </c>
      <c r="F57">
        <f t="shared" si="4"/>
        <v>256</v>
      </c>
      <c r="G57">
        <f t="shared" si="5"/>
        <v>273.22000000000003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</v>
      </c>
      <c r="L57">
        <f>NDMC_EOD!AI57+NDMC_EOD!AJ57</f>
        <v>19</v>
      </c>
      <c r="M57">
        <f>TPDDL_EOD!AI57+TPDDL_EOD!AJ57</f>
        <v>69.61</v>
      </c>
      <c r="N57">
        <f t="shared" si="0"/>
        <v>273.22000000000003</v>
      </c>
      <c r="O57" s="112">
        <f t="shared" si="1"/>
        <v>0</v>
      </c>
      <c r="P57">
        <v>134.61000000000001</v>
      </c>
      <c r="Q57">
        <v>45</v>
      </c>
      <c r="R57">
        <v>5</v>
      </c>
      <c r="S57">
        <v>19</v>
      </c>
      <c r="T57">
        <v>69.61</v>
      </c>
      <c r="U57" s="114">
        <f t="shared" si="2"/>
        <v>273.22000000000003</v>
      </c>
      <c r="V57" s="112">
        <f t="shared" si="3"/>
        <v>0</v>
      </c>
      <c r="Y57">
        <f>BAWANA!AW57+BAWANA!AX57</f>
        <v>23.39</v>
      </c>
      <c r="Z57">
        <f>BAWANA!BD57+BAWANA!BE57</f>
        <v>23.39</v>
      </c>
      <c r="AA57">
        <f>BAWANA!X57+BAWANA!Y57</f>
        <v>23.39</v>
      </c>
      <c r="AB57">
        <f>BAWANA!AE57+BAWANA!AF57</f>
        <v>23.39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273.22000000000003</v>
      </c>
      <c r="E58">
        <f>BAWANA!AM58</f>
        <v>0</v>
      </c>
      <c r="F58">
        <f t="shared" si="4"/>
        <v>256</v>
      </c>
      <c r="G58">
        <f t="shared" si="5"/>
        <v>273.22000000000003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</v>
      </c>
      <c r="L58">
        <f>NDMC_EOD!AI58+NDMC_EOD!AJ58</f>
        <v>19</v>
      </c>
      <c r="M58">
        <f>TPDDL_EOD!AI58+TPDDL_EOD!AJ58</f>
        <v>69.61</v>
      </c>
      <c r="N58">
        <f t="shared" si="0"/>
        <v>273.22000000000003</v>
      </c>
      <c r="O58" s="112">
        <f t="shared" si="1"/>
        <v>0</v>
      </c>
      <c r="P58">
        <v>134.61000000000001</v>
      </c>
      <c r="Q58">
        <v>45</v>
      </c>
      <c r="R58">
        <v>5</v>
      </c>
      <c r="S58">
        <v>19</v>
      </c>
      <c r="T58">
        <v>69.61</v>
      </c>
      <c r="U58" s="114">
        <f t="shared" si="2"/>
        <v>273.22000000000003</v>
      </c>
      <c r="V58" s="112">
        <f t="shared" si="3"/>
        <v>0</v>
      </c>
      <c r="Y58">
        <f>BAWANA!AW58+BAWANA!AX58</f>
        <v>23.39</v>
      </c>
      <c r="Z58">
        <f>BAWANA!BD58+BAWANA!BE58</f>
        <v>23.39</v>
      </c>
      <c r="AA58">
        <f>BAWANA!X58+BAWANA!Y58</f>
        <v>23.39</v>
      </c>
      <c r="AB58">
        <f>BAWANA!AE58+BAWANA!AF58</f>
        <v>23.39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273.22000000000003</v>
      </c>
      <c r="E59">
        <f>BAWANA!AM59</f>
        <v>0</v>
      </c>
      <c r="F59">
        <f t="shared" si="4"/>
        <v>256</v>
      </c>
      <c r="G59">
        <f t="shared" si="5"/>
        <v>273.22000000000003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</v>
      </c>
      <c r="L59">
        <f>NDMC_EOD!AI59+NDMC_EOD!AJ59</f>
        <v>19</v>
      </c>
      <c r="M59">
        <f>TPDDL_EOD!AI59+TPDDL_EOD!AJ59</f>
        <v>69.61</v>
      </c>
      <c r="N59">
        <f t="shared" si="0"/>
        <v>273.22000000000003</v>
      </c>
      <c r="O59" s="112">
        <f t="shared" si="1"/>
        <v>0</v>
      </c>
      <c r="P59">
        <v>134.61000000000001</v>
      </c>
      <c r="Q59">
        <v>45</v>
      </c>
      <c r="R59">
        <v>5</v>
      </c>
      <c r="S59">
        <v>19</v>
      </c>
      <c r="T59">
        <v>69.61</v>
      </c>
      <c r="U59" s="114">
        <f t="shared" si="2"/>
        <v>273.22000000000003</v>
      </c>
      <c r="V59" s="112">
        <f t="shared" si="3"/>
        <v>0</v>
      </c>
      <c r="Y59">
        <f>BAWANA!AW59+BAWANA!AX59</f>
        <v>23.39</v>
      </c>
      <c r="Z59">
        <f>BAWANA!BD59+BAWANA!BE59</f>
        <v>23.39</v>
      </c>
      <c r="AA59">
        <f>BAWANA!X59+BAWANA!Y59</f>
        <v>23.39</v>
      </c>
      <c r="AB59">
        <f>BAWANA!AE59+BAWANA!AF59</f>
        <v>23.39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285.82000000000005</v>
      </c>
      <c r="E60">
        <f>BAWANA!AM60</f>
        <v>0</v>
      </c>
      <c r="F60">
        <f t="shared" si="4"/>
        <v>256</v>
      </c>
      <c r="G60">
        <f t="shared" si="5"/>
        <v>285.82000000000005</v>
      </c>
      <c r="H60" s="112"/>
      <c r="I60">
        <f>BRPL_EOD!AI60+BRPL_EOD!AJ60</f>
        <v>134.61000000000001</v>
      </c>
      <c r="J60">
        <f>BYPL_EOD!AI60+BYPL_EOD!AJ60</f>
        <v>57.6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285.82</v>
      </c>
      <c r="O60" s="112">
        <f t="shared" si="1"/>
        <v>0</v>
      </c>
      <c r="P60">
        <v>134.61000000000004</v>
      </c>
      <c r="Q60">
        <v>57.600000000000016</v>
      </c>
      <c r="R60">
        <v>5.0000000000000009</v>
      </c>
      <c r="S60">
        <v>19.000000000000004</v>
      </c>
      <c r="T60">
        <v>69.610000000000014</v>
      </c>
      <c r="U60" s="114">
        <f t="shared" si="2"/>
        <v>285.82000000000005</v>
      </c>
      <c r="V60" s="112">
        <f t="shared" si="3"/>
        <v>0</v>
      </c>
      <c r="Y60">
        <f>BAWANA!AW60+BAWANA!AX60</f>
        <v>17.09</v>
      </c>
      <c r="Z60">
        <f>BAWANA!BD60+BAWANA!BE60</f>
        <v>17.09</v>
      </c>
      <c r="AA60">
        <f>BAWANA!X60+BAWANA!Y60</f>
        <v>17.09</v>
      </c>
      <c r="AB60">
        <f>BAWANA!AE60+BAWANA!AF60</f>
        <v>17.09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285.82000000000005</v>
      </c>
      <c r="E61">
        <f>BAWANA!AM61</f>
        <v>0</v>
      </c>
      <c r="F61">
        <f t="shared" si="4"/>
        <v>256</v>
      </c>
      <c r="G61">
        <f t="shared" si="5"/>
        <v>285.82000000000005</v>
      </c>
      <c r="H61" s="112"/>
      <c r="I61">
        <f>BRPL_EOD!AI61+BRPL_EOD!AJ61</f>
        <v>134.61000000000001</v>
      </c>
      <c r="J61">
        <f>BYPL_EOD!AI61+BYPL_EOD!AJ61</f>
        <v>57.6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285.82</v>
      </c>
      <c r="O61" s="112">
        <f t="shared" si="1"/>
        <v>0</v>
      </c>
      <c r="P61">
        <v>134.61000000000004</v>
      </c>
      <c r="Q61">
        <v>57.600000000000016</v>
      </c>
      <c r="R61">
        <v>5.0000000000000009</v>
      </c>
      <c r="S61">
        <v>19.000000000000004</v>
      </c>
      <c r="T61">
        <v>69.610000000000014</v>
      </c>
      <c r="U61" s="114">
        <f t="shared" si="2"/>
        <v>285.82000000000005</v>
      </c>
      <c r="V61" s="112">
        <f t="shared" si="3"/>
        <v>0</v>
      </c>
      <c r="Y61">
        <f>BAWANA!AW61+BAWANA!AX61</f>
        <v>17.09</v>
      </c>
      <c r="Z61">
        <f>BAWANA!BD61+BAWANA!BE61</f>
        <v>17.09</v>
      </c>
      <c r="AA61">
        <f>BAWANA!X61+BAWANA!Y61</f>
        <v>17.09</v>
      </c>
      <c r="AB61">
        <f>BAWANA!AE61+BAWANA!AF61</f>
        <v>17.09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285.82000000000005</v>
      </c>
      <c r="E62">
        <f>BAWANA!AM62</f>
        <v>0</v>
      </c>
      <c r="F62">
        <f t="shared" si="4"/>
        <v>256</v>
      </c>
      <c r="G62">
        <f t="shared" si="5"/>
        <v>285.82000000000005</v>
      </c>
      <c r="H62" s="112"/>
      <c r="I62">
        <f>BRPL_EOD!AI62+BRPL_EOD!AJ62</f>
        <v>134.61000000000001</v>
      </c>
      <c r="J62">
        <f>BYPL_EOD!AI62+BYPL_EOD!AJ62</f>
        <v>57.6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285.82</v>
      </c>
      <c r="O62" s="112">
        <f t="shared" si="1"/>
        <v>0</v>
      </c>
      <c r="P62">
        <v>134.61000000000004</v>
      </c>
      <c r="Q62">
        <v>57.600000000000016</v>
      </c>
      <c r="R62">
        <v>5.0000000000000009</v>
      </c>
      <c r="S62">
        <v>19.000000000000004</v>
      </c>
      <c r="T62">
        <v>69.610000000000014</v>
      </c>
      <c r="U62" s="114">
        <f t="shared" si="2"/>
        <v>285.82000000000005</v>
      </c>
      <c r="V62" s="112">
        <f t="shared" si="3"/>
        <v>0</v>
      </c>
      <c r="Y62">
        <f>BAWANA!AW62+BAWANA!AX62</f>
        <v>17.09</v>
      </c>
      <c r="Z62">
        <f>BAWANA!BD62+BAWANA!BE62</f>
        <v>17.09</v>
      </c>
      <c r="AA62">
        <f>BAWANA!X62+BAWANA!Y62</f>
        <v>17.09</v>
      </c>
      <c r="AB62">
        <f>BAWANA!AE62+BAWANA!AF62</f>
        <v>17.09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285.82000000000005</v>
      </c>
      <c r="E63">
        <f>BAWANA!AM63</f>
        <v>0</v>
      </c>
      <c r="F63">
        <f t="shared" si="4"/>
        <v>256</v>
      </c>
      <c r="G63">
        <f t="shared" si="5"/>
        <v>285.82000000000005</v>
      </c>
      <c r="H63" s="112"/>
      <c r="I63">
        <f>BRPL_EOD!AI63+BRPL_EOD!AJ63</f>
        <v>134.61000000000001</v>
      </c>
      <c r="J63">
        <f>BYPL_EOD!AI63+BYPL_EOD!AJ63</f>
        <v>57.6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285.82</v>
      </c>
      <c r="O63" s="112">
        <f t="shared" si="1"/>
        <v>0</v>
      </c>
      <c r="P63">
        <v>134.61000000000004</v>
      </c>
      <c r="Q63">
        <v>57.600000000000016</v>
      </c>
      <c r="R63">
        <v>5.0000000000000009</v>
      </c>
      <c r="S63">
        <v>19.000000000000004</v>
      </c>
      <c r="T63">
        <v>69.610000000000014</v>
      </c>
      <c r="U63" s="114">
        <f t="shared" si="2"/>
        <v>285.82000000000005</v>
      </c>
      <c r="V63" s="112">
        <f t="shared" si="3"/>
        <v>0</v>
      </c>
      <c r="Y63">
        <f>BAWANA!AW63+BAWANA!AX63</f>
        <v>17.09</v>
      </c>
      <c r="Z63">
        <f>BAWANA!BD63+BAWANA!BE63</f>
        <v>17.09</v>
      </c>
      <c r="AA63">
        <f>BAWANA!X63+BAWANA!Y63</f>
        <v>17.09</v>
      </c>
      <c r="AB63">
        <f>BAWANA!AE63+BAWANA!AF63</f>
        <v>17.09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285.82000000000005</v>
      </c>
      <c r="E64">
        <f>BAWANA!AM64</f>
        <v>0</v>
      </c>
      <c r="F64">
        <f t="shared" si="4"/>
        <v>256</v>
      </c>
      <c r="G64">
        <f t="shared" si="5"/>
        <v>285.82000000000005</v>
      </c>
      <c r="H64" s="112"/>
      <c r="I64">
        <f>BRPL_EOD!AI64+BRPL_EOD!AJ64</f>
        <v>134.61000000000001</v>
      </c>
      <c r="J64">
        <f>BYPL_EOD!AI64+BYPL_EOD!AJ64</f>
        <v>57.6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285.82</v>
      </c>
      <c r="O64" s="112">
        <f t="shared" si="1"/>
        <v>0</v>
      </c>
      <c r="P64">
        <v>134.61000000000004</v>
      </c>
      <c r="Q64">
        <v>57.600000000000016</v>
      </c>
      <c r="R64">
        <v>5.0000000000000009</v>
      </c>
      <c r="S64">
        <v>19.000000000000004</v>
      </c>
      <c r="T64">
        <v>69.610000000000014</v>
      </c>
      <c r="U64" s="114">
        <f t="shared" si="2"/>
        <v>285.82000000000005</v>
      </c>
      <c r="V64" s="112">
        <f t="shared" si="3"/>
        <v>0</v>
      </c>
      <c r="Y64">
        <f>BAWANA!AW64+BAWANA!AX64</f>
        <v>17.09</v>
      </c>
      <c r="Z64">
        <f>BAWANA!BD64+BAWANA!BE64</f>
        <v>17.09</v>
      </c>
      <c r="AA64">
        <f>BAWANA!X64+BAWANA!Y64</f>
        <v>17.09</v>
      </c>
      <c r="AB64">
        <f>BAWANA!AE64+BAWANA!AF64</f>
        <v>17.09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285.82000000000005</v>
      </c>
      <c r="E65">
        <f>BAWANA!AM65</f>
        <v>0</v>
      </c>
      <c r="F65">
        <f t="shared" si="4"/>
        <v>256</v>
      </c>
      <c r="G65">
        <f t="shared" si="5"/>
        <v>285.82000000000005</v>
      </c>
      <c r="H65" s="112"/>
      <c r="I65">
        <f>BRPL_EOD!AI65+BRPL_EOD!AJ65</f>
        <v>134.61000000000001</v>
      </c>
      <c r="J65">
        <f>BYPL_EOD!AI65+BYPL_EOD!AJ65</f>
        <v>57.6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285.82</v>
      </c>
      <c r="O65" s="112">
        <f t="shared" si="1"/>
        <v>0</v>
      </c>
      <c r="P65">
        <v>134.61000000000004</v>
      </c>
      <c r="Q65">
        <v>57.600000000000016</v>
      </c>
      <c r="R65">
        <v>5.0000000000000009</v>
      </c>
      <c r="S65">
        <v>19.000000000000004</v>
      </c>
      <c r="T65">
        <v>69.610000000000014</v>
      </c>
      <c r="U65" s="114">
        <f t="shared" si="2"/>
        <v>285.82000000000005</v>
      </c>
      <c r="V65" s="112">
        <f t="shared" si="3"/>
        <v>0</v>
      </c>
      <c r="Y65">
        <f>BAWANA!AW65+BAWANA!AX65</f>
        <v>17.09</v>
      </c>
      <c r="Z65">
        <f>BAWANA!BD65+BAWANA!BE65</f>
        <v>17.09</v>
      </c>
      <c r="AA65">
        <f>BAWANA!X65+BAWANA!Y65</f>
        <v>17.09</v>
      </c>
      <c r="AB65">
        <f>BAWANA!AE65+BAWANA!AF65</f>
        <v>17.09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285.82000000000005</v>
      </c>
      <c r="E66">
        <f>BAWANA!AM66</f>
        <v>0</v>
      </c>
      <c r="F66">
        <f t="shared" si="4"/>
        <v>256</v>
      </c>
      <c r="G66">
        <f t="shared" si="5"/>
        <v>285.82000000000005</v>
      </c>
      <c r="H66" s="112"/>
      <c r="I66">
        <f>BRPL_EOD!AI66+BRPL_EOD!AJ66</f>
        <v>134.61000000000001</v>
      </c>
      <c r="J66">
        <f>BYPL_EOD!AI66+BYPL_EOD!AJ66</f>
        <v>57.6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285.82</v>
      </c>
      <c r="O66" s="112">
        <f t="shared" si="1"/>
        <v>0</v>
      </c>
      <c r="P66">
        <v>134.61000000000004</v>
      </c>
      <c r="Q66">
        <v>57.600000000000016</v>
      </c>
      <c r="R66">
        <v>5.0000000000000009</v>
      </c>
      <c r="S66">
        <v>19.000000000000004</v>
      </c>
      <c r="T66">
        <v>69.610000000000014</v>
      </c>
      <c r="U66" s="114">
        <f t="shared" si="2"/>
        <v>285.82000000000005</v>
      </c>
      <c r="V66" s="112">
        <f t="shared" si="3"/>
        <v>0</v>
      </c>
      <c r="Y66">
        <f>BAWANA!AW66+BAWANA!AX66</f>
        <v>17.09</v>
      </c>
      <c r="Z66">
        <f>BAWANA!BD66+BAWANA!BE66</f>
        <v>17.09</v>
      </c>
      <c r="AA66">
        <f>BAWANA!X66+BAWANA!Y66</f>
        <v>17.09</v>
      </c>
      <c r="AB66">
        <f>BAWANA!AE66+BAWANA!AF66</f>
        <v>17.09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285.82000000000005</v>
      </c>
      <c r="E67">
        <f>BAWANA!AM67</f>
        <v>0</v>
      </c>
      <c r="F67">
        <f t="shared" si="4"/>
        <v>256</v>
      </c>
      <c r="G67">
        <f t="shared" si="5"/>
        <v>285.82000000000005</v>
      </c>
      <c r="H67" s="112"/>
      <c r="I67">
        <f>BRPL_EOD!AI67+BRPL_EOD!AJ67</f>
        <v>134.61000000000001</v>
      </c>
      <c r="J67">
        <f>BYPL_EOD!AI67+BYPL_EOD!AJ67</f>
        <v>57.6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285.82</v>
      </c>
      <c r="O67" s="112">
        <f t="shared" ref="O67:O98" si="8">G67-N67</f>
        <v>0</v>
      </c>
      <c r="P67">
        <v>134.61000000000004</v>
      </c>
      <c r="Q67">
        <v>57.600000000000016</v>
      </c>
      <c r="R67">
        <v>5.0000000000000009</v>
      </c>
      <c r="S67">
        <v>19.000000000000004</v>
      </c>
      <c r="T67">
        <v>69.610000000000014</v>
      </c>
      <c r="U67" s="114">
        <f t="shared" ref="U67:U98" si="9">SUM(P67:T67)</f>
        <v>285.82000000000005</v>
      </c>
      <c r="V67" s="112">
        <f t="shared" ref="V67:V99" si="10">G67-U67</f>
        <v>0</v>
      </c>
      <c r="Y67">
        <f>BAWANA!AW67+BAWANA!AX67</f>
        <v>17.09</v>
      </c>
      <c r="Z67">
        <f>BAWANA!BD67+BAWANA!BE67</f>
        <v>17.09</v>
      </c>
      <c r="AA67">
        <f>BAWANA!X67+BAWANA!Y67</f>
        <v>17.09</v>
      </c>
      <c r="AB67">
        <f>BAWANA!AE67+BAWANA!AF67</f>
        <v>17.09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285.82000000000005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285.82000000000005</v>
      </c>
      <c r="H68" s="112"/>
      <c r="I68">
        <f>BRPL_EOD!AI68+BRPL_EOD!AJ68</f>
        <v>134.61000000000001</v>
      </c>
      <c r="J68">
        <f>BYPL_EOD!AI68+BYPL_EOD!AJ68</f>
        <v>57.6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285.82</v>
      </c>
      <c r="O68" s="112">
        <f t="shared" si="8"/>
        <v>0</v>
      </c>
      <c r="P68">
        <v>134.61000000000004</v>
      </c>
      <c r="Q68">
        <v>57.600000000000016</v>
      </c>
      <c r="R68">
        <v>5.0000000000000009</v>
      </c>
      <c r="S68">
        <v>19.000000000000004</v>
      </c>
      <c r="T68">
        <v>69.610000000000014</v>
      </c>
      <c r="U68" s="114">
        <f t="shared" si="9"/>
        <v>285.82000000000005</v>
      </c>
      <c r="V68" s="112">
        <f t="shared" si="10"/>
        <v>0</v>
      </c>
      <c r="Y68">
        <f>BAWANA!AW68+BAWANA!AX68</f>
        <v>17.09</v>
      </c>
      <c r="Z68">
        <f>BAWANA!BD68+BAWANA!BE68</f>
        <v>17.09</v>
      </c>
      <c r="AA68">
        <f>BAWANA!X68+BAWANA!Y68</f>
        <v>17.09</v>
      </c>
      <c r="AB68">
        <f>BAWANA!AE68+BAWANA!AF68</f>
        <v>17.09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285.82000000000005</v>
      </c>
      <c r="E69">
        <f>BAWANA!AM69</f>
        <v>0</v>
      </c>
      <c r="F69">
        <f t="shared" si="11"/>
        <v>256</v>
      </c>
      <c r="G69">
        <f t="shared" si="12"/>
        <v>285.82000000000005</v>
      </c>
      <c r="H69" s="112"/>
      <c r="I69">
        <f>BRPL_EOD!AI69+BRPL_EOD!AJ69</f>
        <v>134.61000000000001</v>
      </c>
      <c r="J69">
        <f>BYPL_EOD!AI69+BYPL_EOD!AJ69</f>
        <v>57.6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285.82</v>
      </c>
      <c r="O69" s="112">
        <f t="shared" si="8"/>
        <v>0</v>
      </c>
      <c r="P69">
        <v>134.61000000000004</v>
      </c>
      <c r="Q69">
        <v>57.600000000000016</v>
      </c>
      <c r="R69">
        <v>5.0000000000000009</v>
      </c>
      <c r="S69">
        <v>19.000000000000004</v>
      </c>
      <c r="T69">
        <v>69.610000000000014</v>
      </c>
      <c r="U69" s="114">
        <f t="shared" si="9"/>
        <v>285.82000000000005</v>
      </c>
      <c r="V69" s="112">
        <f t="shared" si="10"/>
        <v>0</v>
      </c>
      <c r="Y69">
        <f>BAWANA!AW69+BAWANA!AX69</f>
        <v>17.09</v>
      </c>
      <c r="Z69">
        <f>BAWANA!BD69+BAWANA!BE69</f>
        <v>17.09</v>
      </c>
      <c r="AA69">
        <f>BAWANA!X69+BAWANA!Y69</f>
        <v>17.09</v>
      </c>
      <c r="AB69">
        <f>BAWANA!AE69+BAWANA!AF69</f>
        <v>17.09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285.82000000000005</v>
      </c>
      <c r="E70">
        <f>BAWANA!AM70</f>
        <v>0</v>
      </c>
      <c r="F70">
        <f t="shared" si="11"/>
        <v>256</v>
      </c>
      <c r="G70">
        <f t="shared" si="12"/>
        <v>285.82000000000005</v>
      </c>
      <c r="H70" s="112"/>
      <c r="I70">
        <f>BRPL_EOD!AI70+BRPL_EOD!AJ70</f>
        <v>134.61000000000001</v>
      </c>
      <c r="J70">
        <f>BYPL_EOD!AI70+BYPL_EOD!AJ70</f>
        <v>57.6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285.82</v>
      </c>
      <c r="O70" s="112">
        <f t="shared" si="8"/>
        <v>0</v>
      </c>
      <c r="P70">
        <v>134.61000000000004</v>
      </c>
      <c r="Q70">
        <v>57.600000000000016</v>
      </c>
      <c r="R70">
        <v>5.0000000000000009</v>
      </c>
      <c r="S70">
        <v>19.000000000000004</v>
      </c>
      <c r="T70">
        <v>69.610000000000014</v>
      </c>
      <c r="U70" s="114">
        <f t="shared" si="9"/>
        <v>285.82000000000005</v>
      </c>
      <c r="V70" s="112">
        <f t="shared" si="10"/>
        <v>0</v>
      </c>
      <c r="Y70">
        <f>BAWANA!AW70+BAWANA!AX70</f>
        <v>17.09</v>
      </c>
      <c r="Z70">
        <f>BAWANA!BD70+BAWANA!BE70</f>
        <v>17.09</v>
      </c>
      <c r="AA70">
        <f>BAWANA!X70+BAWANA!Y70</f>
        <v>17.09</v>
      </c>
      <c r="AB70">
        <f>BAWANA!AE70+BAWANA!AF70</f>
        <v>17.09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285.82000000000005</v>
      </c>
      <c r="E71">
        <f>BAWANA!AM71</f>
        <v>0</v>
      </c>
      <c r="F71">
        <f t="shared" si="11"/>
        <v>256</v>
      </c>
      <c r="G71">
        <f t="shared" si="12"/>
        <v>285.82000000000005</v>
      </c>
      <c r="H71" s="112"/>
      <c r="I71">
        <f>BRPL_EOD!AI71+BRPL_EOD!AJ71</f>
        <v>134.61000000000001</v>
      </c>
      <c r="J71">
        <f>BYPL_EOD!AI71+BYPL_EOD!AJ71</f>
        <v>57.6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285.82</v>
      </c>
      <c r="O71" s="112">
        <f t="shared" si="8"/>
        <v>0</v>
      </c>
      <c r="P71">
        <v>134.61000000000004</v>
      </c>
      <c r="Q71">
        <v>57.600000000000016</v>
      </c>
      <c r="R71">
        <v>5.0000000000000009</v>
      </c>
      <c r="S71">
        <v>19.000000000000004</v>
      </c>
      <c r="T71">
        <v>69.610000000000014</v>
      </c>
      <c r="U71" s="114">
        <f t="shared" si="9"/>
        <v>285.82000000000005</v>
      </c>
      <c r="V71" s="112">
        <f t="shared" si="10"/>
        <v>0</v>
      </c>
      <c r="Y71">
        <f>BAWANA!AW71+BAWANA!AX71</f>
        <v>17.09</v>
      </c>
      <c r="Z71">
        <f>BAWANA!BD71+BAWANA!BE71</f>
        <v>17.09</v>
      </c>
      <c r="AA71">
        <f>BAWANA!X71+BAWANA!Y71</f>
        <v>17.09</v>
      </c>
      <c r="AB71">
        <f>BAWANA!AE71+BAWANA!AF71</f>
        <v>17.09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285.82000000000005</v>
      </c>
      <c r="E72">
        <f>BAWANA!AM72</f>
        <v>0</v>
      </c>
      <c r="F72">
        <f t="shared" si="11"/>
        <v>256</v>
      </c>
      <c r="G72">
        <f t="shared" si="12"/>
        <v>285.82000000000005</v>
      </c>
      <c r="H72" s="112"/>
      <c r="I72">
        <f>BRPL_EOD!AI72+BRPL_EOD!AJ72</f>
        <v>134.61000000000001</v>
      </c>
      <c r="J72">
        <f>BYPL_EOD!AI72+BYPL_EOD!AJ72</f>
        <v>57.6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285.82</v>
      </c>
      <c r="O72" s="112">
        <f t="shared" si="8"/>
        <v>0</v>
      </c>
      <c r="P72">
        <v>134.61000000000004</v>
      </c>
      <c r="Q72">
        <v>57.600000000000016</v>
      </c>
      <c r="R72">
        <v>5.0000000000000009</v>
      </c>
      <c r="S72">
        <v>19.000000000000004</v>
      </c>
      <c r="T72">
        <v>69.610000000000014</v>
      </c>
      <c r="U72" s="114">
        <f t="shared" si="9"/>
        <v>285.82000000000005</v>
      </c>
      <c r="V72" s="112">
        <f t="shared" si="10"/>
        <v>0</v>
      </c>
      <c r="Y72">
        <f>BAWANA!AW72+BAWANA!AX72</f>
        <v>17.09</v>
      </c>
      <c r="Z72">
        <f>BAWANA!BD72+BAWANA!BE72</f>
        <v>17.09</v>
      </c>
      <c r="AA72">
        <f>BAWANA!X72+BAWANA!Y72</f>
        <v>17.09</v>
      </c>
      <c r="AB72">
        <f>BAWANA!AE72+BAWANA!AF72</f>
        <v>17.09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285.82</v>
      </c>
      <c r="E73">
        <f>BAWANA!AM73</f>
        <v>0</v>
      </c>
      <c r="F73">
        <f t="shared" si="11"/>
        <v>256</v>
      </c>
      <c r="G73">
        <f t="shared" si="12"/>
        <v>285.82</v>
      </c>
      <c r="H73" s="112"/>
      <c r="I73">
        <f>BRPL_EOD!AI73+BRPL_EOD!AJ73</f>
        <v>134.61000000000001</v>
      </c>
      <c r="J73">
        <f>BYPL_EOD!AI73+BYPL_EOD!AJ73</f>
        <v>57.6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285.82</v>
      </c>
      <c r="O73" s="112">
        <f t="shared" si="8"/>
        <v>0</v>
      </c>
      <c r="P73">
        <v>134.61000000000001</v>
      </c>
      <c r="Q73">
        <v>57.6</v>
      </c>
      <c r="R73">
        <v>5</v>
      </c>
      <c r="S73">
        <v>19</v>
      </c>
      <c r="T73">
        <v>69.61</v>
      </c>
      <c r="U73" s="114">
        <f t="shared" si="9"/>
        <v>285.82</v>
      </c>
      <c r="V73" s="112">
        <f t="shared" si="10"/>
        <v>0</v>
      </c>
      <c r="Y73">
        <f>BAWANA!AW73+BAWANA!AX73</f>
        <v>2.1800000000000002</v>
      </c>
      <c r="Z73">
        <f>BAWANA!BD73+BAWANA!BE73</f>
        <v>32</v>
      </c>
      <c r="AA73">
        <f>BAWANA!X73+BAWANA!Y73</f>
        <v>2.1800000000000002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285.82</v>
      </c>
      <c r="E74">
        <f>BAWANA!AM74</f>
        <v>0</v>
      </c>
      <c r="F74">
        <f t="shared" si="11"/>
        <v>256</v>
      </c>
      <c r="G74">
        <f t="shared" si="12"/>
        <v>285.82</v>
      </c>
      <c r="H74" s="112"/>
      <c r="I74">
        <f>BRPL_EOD!AI74+BRPL_EOD!AJ74</f>
        <v>134.61000000000001</v>
      </c>
      <c r="J74">
        <f>BYPL_EOD!AI74+BYPL_EOD!AJ74</f>
        <v>57.6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285.82</v>
      </c>
      <c r="O74" s="112">
        <f t="shared" si="8"/>
        <v>0</v>
      </c>
      <c r="P74">
        <v>134.61000000000001</v>
      </c>
      <c r="Q74">
        <v>57.6</v>
      </c>
      <c r="R74">
        <v>5</v>
      </c>
      <c r="S74">
        <v>19</v>
      </c>
      <c r="T74">
        <v>69.61</v>
      </c>
      <c r="U74" s="114">
        <f t="shared" si="9"/>
        <v>285.82</v>
      </c>
      <c r="V74" s="112">
        <f t="shared" si="10"/>
        <v>0</v>
      </c>
      <c r="Y74">
        <f>BAWANA!AW74+BAWANA!AX74</f>
        <v>2.1800000000000002</v>
      </c>
      <c r="Z74">
        <f>BAWANA!BD74+BAWANA!BE74</f>
        <v>32</v>
      </c>
      <c r="AA74">
        <f>BAWANA!X74+BAWANA!Y74</f>
        <v>2.1800000000000002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285.82</v>
      </c>
      <c r="E75">
        <f>BAWANA!AM75</f>
        <v>0</v>
      </c>
      <c r="F75">
        <f t="shared" si="11"/>
        <v>256</v>
      </c>
      <c r="G75">
        <f t="shared" si="12"/>
        <v>285.82</v>
      </c>
      <c r="H75" s="112"/>
      <c r="I75">
        <f>BRPL_EOD!AI75+BRPL_EOD!AJ75</f>
        <v>134.61000000000001</v>
      </c>
      <c r="J75">
        <f>BYPL_EOD!AI75+BYPL_EOD!AJ75</f>
        <v>57.6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285.82</v>
      </c>
      <c r="O75" s="112">
        <f t="shared" si="8"/>
        <v>0</v>
      </c>
      <c r="P75">
        <v>134.61000000000001</v>
      </c>
      <c r="Q75">
        <v>57.6</v>
      </c>
      <c r="R75">
        <v>5</v>
      </c>
      <c r="S75">
        <v>19</v>
      </c>
      <c r="T75">
        <v>69.61</v>
      </c>
      <c r="U75" s="114">
        <f t="shared" si="9"/>
        <v>285.82</v>
      </c>
      <c r="V75" s="112">
        <f t="shared" si="10"/>
        <v>0</v>
      </c>
      <c r="Y75">
        <f>BAWANA!AW75+BAWANA!AX75</f>
        <v>2.1800000000000002</v>
      </c>
      <c r="Z75">
        <f>BAWANA!BD75+BAWANA!BE75</f>
        <v>32</v>
      </c>
      <c r="AA75">
        <f>BAWANA!X75+BAWANA!Y75</f>
        <v>2.1800000000000002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285.82</v>
      </c>
      <c r="E76">
        <f>BAWANA!AM76</f>
        <v>0</v>
      </c>
      <c r="F76">
        <f t="shared" si="11"/>
        <v>256</v>
      </c>
      <c r="G76">
        <f t="shared" si="12"/>
        <v>285.82</v>
      </c>
      <c r="H76" s="112"/>
      <c r="I76">
        <f>BRPL_EOD!AI76+BRPL_EOD!AJ76</f>
        <v>134.61000000000001</v>
      </c>
      <c r="J76">
        <f>BYPL_EOD!AI76+BYPL_EOD!AJ76</f>
        <v>57.6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285.82</v>
      </c>
      <c r="O76" s="112">
        <f t="shared" si="8"/>
        <v>0</v>
      </c>
      <c r="P76">
        <v>134.61000000000001</v>
      </c>
      <c r="Q76">
        <v>57.6</v>
      </c>
      <c r="R76">
        <v>5</v>
      </c>
      <c r="S76">
        <v>19</v>
      </c>
      <c r="T76">
        <v>69.61</v>
      </c>
      <c r="U76" s="114">
        <f t="shared" si="9"/>
        <v>285.82</v>
      </c>
      <c r="V76" s="112">
        <f t="shared" si="10"/>
        <v>0</v>
      </c>
      <c r="Y76">
        <f>BAWANA!AW76+BAWANA!AX76</f>
        <v>2.1800000000000002</v>
      </c>
      <c r="Z76">
        <f>BAWANA!BD76+BAWANA!BE76</f>
        <v>32</v>
      </c>
      <c r="AA76">
        <f>BAWANA!X76+BAWANA!Y76</f>
        <v>2.1800000000000002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104.79</v>
      </c>
      <c r="J77">
        <f>BYPL_EOD!AI77+BYPL_EOD!AJ77</f>
        <v>57.6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104.79</v>
      </c>
      <c r="Q77">
        <v>57.6</v>
      </c>
      <c r="R77">
        <v>5</v>
      </c>
      <c r="S77">
        <v>19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104.79</v>
      </c>
      <c r="J78">
        <f>BYPL_EOD!AI78+BYPL_EOD!AJ78</f>
        <v>57.6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104.79</v>
      </c>
      <c r="Q78">
        <v>57.6</v>
      </c>
      <c r="R78">
        <v>5</v>
      </c>
      <c r="S78">
        <v>19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104.79</v>
      </c>
      <c r="J79">
        <f>BYPL_EOD!AI79+BYPL_EOD!AJ79</f>
        <v>57.6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104.79</v>
      </c>
      <c r="Q79">
        <v>57.6</v>
      </c>
      <c r="R79">
        <v>5</v>
      </c>
      <c r="S79">
        <v>19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104.79</v>
      </c>
      <c r="J80">
        <f>BYPL_EOD!AI80+BYPL_EOD!AJ80</f>
        <v>57.6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104.79</v>
      </c>
      <c r="Q80">
        <v>57.6</v>
      </c>
      <c r="R80">
        <v>5</v>
      </c>
      <c r="S80">
        <v>19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104.79</v>
      </c>
      <c r="J81">
        <f>BYPL_EOD!AI81+BYPL_EOD!AJ81</f>
        <v>57.6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104.79</v>
      </c>
      <c r="Q81">
        <v>57.6</v>
      </c>
      <c r="R81">
        <v>5</v>
      </c>
      <c r="S81">
        <v>19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104.79</v>
      </c>
      <c r="J82">
        <f>BYPL_EOD!AI82+BYPL_EOD!AJ82</f>
        <v>57.6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104.79</v>
      </c>
      <c r="Q82">
        <v>57.6</v>
      </c>
      <c r="R82">
        <v>5</v>
      </c>
      <c r="S82">
        <v>19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285.82</v>
      </c>
      <c r="E83">
        <f>BAWANA!AM83</f>
        <v>0</v>
      </c>
      <c r="F83">
        <f t="shared" si="11"/>
        <v>256</v>
      </c>
      <c r="G83">
        <f t="shared" si="12"/>
        <v>285.82</v>
      </c>
      <c r="H83" s="112"/>
      <c r="I83">
        <f>BRPL_EOD!AI83+BRPL_EOD!AJ83</f>
        <v>134.61000000000001</v>
      </c>
      <c r="J83">
        <f>BYPL_EOD!AI83+BYPL_EOD!AJ83</f>
        <v>57.6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285.82</v>
      </c>
      <c r="O83" s="112">
        <f t="shared" si="8"/>
        <v>0</v>
      </c>
      <c r="P83">
        <v>134.61000000000001</v>
      </c>
      <c r="Q83">
        <v>57.6</v>
      </c>
      <c r="R83">
        <v>5</v>
      </c>
      <c r="S83">
        <v>19</v>
      </c>
      <c r="T83">
        <v>69.61</v>
      </c>
      <c r="U83" s="114">
        <f t="shared" si="9"/>
        <v>285.82</v>
      </c>
      <c r="V83" s="112">
        <f t="shared" si="10"/>
        <v>0</v>
      </c>
      <c r="Y83">
        <f>BAWANA!AW83+BAWANA!AX83</f>
        <v>2.1800000000000002</v>
      </c>
      <c r="Z83">
        <f>BAWANA!BD83+BAWANA!BE83</f>
        <v>32</v>
      </c>
      <c r="AA83">
        <f>BAWANA!X83+BAWANA!Y83</f>
        <v>2.1800000000000002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285.82</v>
      </c>
      <c r="E84">
        <f>BAWANA!AM84</f>
        <v>0</v>
      </c>
      <c r="F84">
        <f t="shared" si="11"/>
        <v>256</v>
      </c>
      <c r="G84">
        <f t="shared" si="12"/>
        <v>285.82</v>
      </c>
      <c r="H84" s="112"/>
      <c r="I84">
        <f>BRPL_EOD!AI84+BRPL_EOD!AJ84</f>
        <v>134.61000000000001</v>
      </c>
      <c r="J84">
        <f>BYPL_EOD!AI84+BYPL_EOD!AJ84</f>
        <v>57.6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285.82</v>
      </c>
      <c r="O84" s="112">
        <f t="shared" si="8"/>
        <v>0</v>
      </c>
      <c r="P84">
        <v>134.61000000000001</v>
      </c>
      <c r="Q84">
        <v>57.6</v>
      </c>
      <c r="R84">
        <v>5</v>
      </c>
      <c r="S84">
        <v>19</v>
      </c>
      <c r="T84">
        <v>69.61</v>
      </c>
      <c r="U84" s="114">
        <f t="shared" si="9"/>
        <v>285.82</v>
      </c>
      <c r="V84" s="112">
        <f t="shared" si="10"/>
        <v>0</v>
      </c>
      <c r="Y84">
        <f>BAWANA!AW84+BAWANA!AX84</f>
        <v>2.1800000000000002</v>
      </c>
      <c r="Z84">
        <f>BAWANA!BD84+BAWANA!BE84</f>
        <v>32</v>
      </c>
      <c r="AA84">
        <f>BAWANA!X84+BAWANA!Y84</f>
        <v>2.1800000000000002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285.82</v>
      </c>
      <c r="E85">
        <f>BAWANA!AM85</f>
        <v>0</v>
      </c>
      <c r="F85">
        <f t="shared" si="11"/>
        <v>256</v>
      </c>
      <c r="G85">
        <f t="shared" si="12"/>
        <v>285.82</v>
      </c>
      <c r="H85" s="112"/>
      <c r="I85">
        <f>BRPL_EOD!AI85+BRPL_EOD!AJ85</f>
        <v>134.61000000000001</v>
      </c>
      <c r="J85">
        <f>BYPL_EOD!AI85+BYPL_EOD!AJ85</f>
        <v>57.6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285.82</v>
      </c>
      <c r="O85" s="112">
        <f t="shared" si="8"/>
        <v>0</v>
      </c>
      <c r="P85">
        <v>134.61000000000001</v>
      </c>
      <c r="Q85">
        <v>57.6</v>
      </c>
      <c r="R85">
        <v>5</v>
      </c>
      <c r="S85">
        <v>19</v>
      </c>
      <c r="T85">
        <v>69.61</v>
      </c>
      <c r="U85" s="114">
        <f t="shared" si="9"/>
        <v>285.82</v>
      </c>
      <c r="V85" s="112">
        <f t="shared" si="10"/>
        <v>0</v>
      </c>
      <c r="Y85">
        <f>BAWANA!AW85+BAWANA!AX85</f>
        <v>2.1800000000000002</v>
      </c>
      <c r="Z85">
        <f>BAWANA!BD85+BAWANA!BE85</f>
        <v>32</v>
      </c>
      <c r="AA85">
        <f>BAWANA!X85+BAWANA!Y85</f>
        <v>2.1800000000000002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285.82</v>
      </c>
      <c r="E86">
        <f>BAWANA!AM86</f>
        <v>0</v>
      </c>
      <c r="F86">
        <f t="shared" si="11"/>
        <v>256</v>
      </c>
      <c r="G86">
        <f t="shared" si="12"/>
        <v>285.82</v>
      </c>
      <c r="H86" s="112"/>
      <c r="I86">
        <f>BRPL_EOD!AI86+BRPL_EOD!AJ86</f>
        <v>134.61000000000001</v>
      </c>
      <c r="J86">
        <f>BYPL_EOD!AI86+BYPL_EOD!AJ86</f>
        <v>57.6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285.82</v>
      </c>
      <c r="O86" s="112">
        <f t="shared" si="8"/>
        <v>0</v>
      </c>
      <c r="P86">
        <v>134.61000000000001</v>
      </c>
      <c r="Q86">
        <v>57.6</v>
      </c>
      <c r="R86">
        <v>5</v>
      </c>
      <c r="S86">
        <v>19</v>
      </c>
      <c r="T86">
        <v>69.61</v>
      </c>
      <c r="U86" s="114">
        <f t="shared" si="9"/>
        <v>285.82</v>
      </c>
      <c r="V86" s="112">
        <f t="shared" si="10"/>
        <v>0</v>
      </c>
      <c r="Y86">
        <f>BAWANA!AW86+BAWANA!AX86</f>
        <v>2.1800000000000002</v>
      </c>
      <c r="Z86">
        <f>BAWANA!BD86+BAWANA!BE86</f>
        <v>32</v>
      </c>
      <c r="AA86">
        <f>BAWANA!X86+BAWANA!Y86</f>
        <v>2.1800000000000002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285.82</v>
      </c>
      <c r="E87">
        <f>BAWANA!AM87</f>
        <v>0</v>
      </c>
      <c r="F87">
        <f t="shared" si="11"/>
        <v>256</v>
      </c>
      <c r="G87">
        <f t="shared" si="12"/>
        <v>285.82</v>
      </c>
      <c r="H87" s="112"/>
      <c r="I87">
        <f>BRPL_EOD!AI87+BRPL_EOD!AJ87</f>
        <v>134.61000000000001</v>
      </c>
      <c r="J87">
        <f>BYPL_EOD!AI87+BYPL_EOD!AJ87</f>
        <v>57.6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285.82</v>
      </c>
      <c r="O87" s="112">
        <f t="shared" si="8"/>
        <v>0</v>
      </c>
      <c r="P87">
        <v>134.61000000000001</v>
      </c>
      <c r="Q87">
        <v>57.6</v>
      </c>
      <c r="R87">
        <v>5</v>
      </c>
      <c r="S87">
        <v>19</v>
      </c>
      <c r="T87">
        <v>69.61</v>
      </c>
      <c r="U87" s="114">
        <f t="shared" si="9"/>
        <v>285.82</v>
      </c>
      <c r="V87" s="112">
        <f t="shared" si="10"/>
        <v>0</v>
      </c>
      <c r="Y87">
        <f>BAWANA!AW87+BAWANA!AX87</f>
        <v>2.1800000000000002</v>
      </c>
      <c r="Z87">
        <f>BAWANA!BD87+BAWANA!BE87</f>
        <v>32</v>
      </c>
      <c r="AA87">
        <f>BAWANA!X87+BAWANA!Y87</f>
        <v>2.1800000000000002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285.82</v>
      </c>
      <c r="E88">
        <f>BAWANA!AM88</f>
        <v>0</v>
      </c>
      <c r="F88">
        <f t="shared" si="11"/>
        <v>256</v>
      </c>
      <c r="G88">
        <f t="shared" si="12"/>
        <v>285.82</v>
      </c>
      <c r="H88" s="112"/>
      <c r="I88">
        <f>BRPL_EOD!AI88+BRPL_EOD!AJ88</f>
        <v>134.61000000000001</v>
      </c>
      <c r="J88">
        <f>BYPL_EOD!AI88+BYPL_EOD!AJ88</f>
        <v>57.6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285.82</v>
      </c>
      <c r="O88" s="112">
        <f t="shared" si="8"/>
        <v>0</v>
      </c>
      <c r="P88">
        <v>134.61000000000001</v>
      </c>
      <c r="Q88">
        <v>57.6</v>
      </c>
      <c r="R88">
        <v>5</v>
      </c>
      <c r="S88">
        <v>19</v>
      </c>
      <c r="T88">
        <v>69.61</v>
      </c>
      <c r="U88" s="114">
        <f t="shared" si="9"/>
        <v>285.82</v>
      </c>
      <c r="V88" s="112">
        <f t="shared" si="10"/>
        <v>0</v>
      </c>
      <c r="Y88">
        <f>BAWANA!AW88+BAWANA!AX88</f>
        <v>2.1800000000000002</v>
      </c>
      <c r="Z88">
        <f>BAWANA!BD88+BAWANA!BE88</f>
        <v>32</v>
      </c>
      <c r="AA88">
        <f>BAWANA!X88+BAWANA!Y88</f>
        <v>2.1800000000000002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285.82</v>
      </c>
      <c r="E89">
        <f>BAWANA!AM89</f>
        <v>0</v>
      </c>
      <c r="F89">
        <f t="shared" si="11"/>
        <v>256</v>
      </c>
      <c r="G89">
        <f t="shared" si="12"/>
        <v>285.82</v>
      </c>
      <c r="H89" s="112"/>
      <c r="I89">
        <f>BRPL_EOD!AI89+BRPL_EOD!AJ89</f>
        <v>134.61000000000001</v>
      </c>
      <c r="J89">
        <f>BYPL_EOD!AI89+BYPL_EOD!AJ89</f>
        <v>57.6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285.82</v>
      </c>
      <c r="O89" s="112">
        <f t="shared" si="8"/>
        <v>0</v>
      </c>
      <c r="P89">
        <v>134.61000000000001</v>
      </c>
      <c r="Q89">
        <v>57.6</v>
      </c>
      <c r="R89">
        <v>5</v>
      </c>
      <c r="S89">
        <v>19</v>
      </c>
      <c r="T89">
        <v>69.61</v>
      </c>
      <c r="U89" s="114">
        <f t="shared" si="9"/>
        <v>285.82</v>
      </c>
      <c r="V89" s="112">
        <f t="shared" si="10"/>
        <v>0</v>
      </c>
      <c r="Y89">
        <f>BAWANA!AW89+BAWANA!AX89</f>
        <v>2.1800000000000002</v>
      </c>
      <c r="Z89">
        <f>BAWANA!BD89+BAWANA!BE89</f>
        <v>32</v>
      </c>
      <c r="AA89">
        <f>BAWANA!X89+BAWANA!Y89</f>
        <v>2.1800000000000002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285.82</v>
      </c>
      <c r="E90">
        <f>BAWANA!AM90</f>
        <v>0</v>
      </c>
      <c r="F90">
        <f t="shared" si="11"/>
        <v>256</v>
      </c>
      <c r="G90">
        <f t="shared" si="12"/>
        <v>285.82</v>
      </c>
      <c r="H90" s="112"/>
      <c r="I90">
        <f>BRPL_EOD!AI90+BRPL_EOD!AJ90</f>
        <v>134.61000000000001</v>
      </c>
      <c r="J90">
        <f>BYPL_EOD!AI90+BYPL_EOD!AJ90</f>
        <v>57.6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285.82</v>
      </c>
      <c r="O90" s="112">
        <f t="shared" si="8"/>
        <v>0</v>
      </c>
      <c r="P90">
        <v>134.61000000000001</v>
      </c>
      <c r="Q90">
        <v>57.6</v>
      </c>
      <c r="R90">
        <v>5</v>
      </c>
      <c r="S90">
        <v>19</v>
      </c>
      <c r="T90">
        <v>69.61</v>
      </c>
      <c r="U90" s="114">
        <f t="shared" si="9"/>
        <v>285.82</v>
      </c>
      <c r="V90" s="112">
        <f t="shared" si="10"/>
        <v>0</v>
      </c>
      <c r="Y90">
        <f>BAWANA!AW90+BAWANA!AX90</f>
        <v>2.1800000000000002</v>
      </c>
      <c r="Z90">
        <f>BAWANA!BD90+BAWANA!BE90</f>
        <v>32</v>
      </c>
      <c r="AA90">
        <f>BAWANA!X90+BAWANA!Y90</f>
        <v>2.1800000000000002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285.82</v>
      </c>
      <c r="E91">
        <f>BAWANA!AM91</f>
        <v>0</v>
      </c>
      <c r="F91">
        <f t="shared" si="11"/>
        <v>256</v>
      </c>
      <c r="G91">
        <f t="shared" si="12"/>
        <v>285.82</v>
      </c>
      <c r="H91" s="112"/>
      <c r="I91">
        <f>BRPL_EOD!AI91+BRPL_EOD!AJ91</f>
        <v>134.61000000000001</v>
      </c>
      <c r="J91">
        <f>BYPL_EOD!AI91+BYPL_EOD!AJ91</f>
        <v>57.6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285.82</v>
      </c>
      <c r="O91" s="112">
        <f t="shared" si="8"/>
        <v>0</v>
      </c>
      <c r="P91">
        <v>134.61000000000001</v>
      </c>
      <c r="Q91">
        <v>57.6</v>
      </c>
      <c r="R91">
        <v>5</v>
      </c>
      <c r="S91">
        <v>19</v>
      </c>
      <c r="T91">
        <v>69.61</v>
      </c>
      <c r="U91" s="114">
        <f t="shared" si="9"/>
        <v>285.82</v>
      </c>
      <c r="V91" s="112">
        <f t="shared" si="10"/>
        <v>0</v>
      </c>
      <c r="Y91">
        <f>BAWANA!AW91+BAWANA!AX91</f>
        <v>2.1800000000000002</v>
      </c>
      <c r="Z91">
        <f>BAWANA!BD91+BAWANA!BE91</f>
        <v>32</v>
      </c>
      <c r="AA91">
        <f>BAWANA!X91+BAWANA!Y91</f>
        <v>2.1800000000000002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285.82</v>
      </c>
      <c r="E92">
        <f>BAWANA!AM92</f>
        <v>0</v>
      </c>
      <c r="F92">
        <f t="shared" si="11"/>
        <v>256</v>
      </c>
      <c r="G92">
        <f t="shared" si="12"/>
        <v>285.82</v>
      </c>
      <c r="H92" s="112"/>
      <c r="I92">
        <f>BRPL_EOD!AI92+BRPL_EOD!AJ92</f>
        <v>134.61000000000001</v>
      </c>
      <c r="J92">
        <f>BYPL_EOD!AI92+BYPL_EOD!AJ92</f>
        <v>57.6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285.82</v>
      </c>
      <c r="O92" s="112">
        <f t="shared" si="8"/>
        <v>0</v>
      </c>
      <c r="P92">
        <v>134.61000000000001</v>
      </c>
      <c r="Q92">
        <v>57.6</v>
      </c>
      <c r="R92">
        <v>5</v>
      </c>
      <c r="S92">
        <v>19</v>
      </c>
      <c r="T92">
        <v>69.61</v>
      </c>
      <c r="U92" s="114">
        <f t="shared" si="9"/>
        <v>285.82</v>
      </c>
      <c r="V92" s="112">
        <f t="shared" si="10"/>
        <v>0</v>
      </c>
      <c r="Y92">
        <f>BAWANA!AW92+BAWANA!AX92</f>
        <v>2.1800000000000002</v>
      </c>
      <c r="Z92">
        <f>BAWANA!BD92+BAWANA!BE92</f>
        <v>32</v>
      </c>
      <c r="AA92">
        <f>BAWANA!X92+BAWANA!Y92</f>
        <v>2.1800000000000002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285.82</v>
      </c>
      <c r="E93">
        <f>BAWANA!AM93</f>
        <v>0</v>
      </c>
      <c r="F93">
        <f t="shared" si="11"/>
        <v>256</v>
      </c>
      <c r="G93">
        <f t="shared" si="12"/>
        <v>285.82</v>
      </c>
      <c r="H93" s="112"/>
      <c r="I93">
        <f>BRPL_EOD!AI93+BRPL_EOD!AJ93</f>
        <v>134.61000000000001</v>
      </c>
      <c r="J93">
        <f>BYPL_EOD!AI93+BYPL_EOD!AJ93</f>
        <v>57.6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285.82</v>
      </c>
      <c r="O93" s="112">
        <f t="shared" si="8"/>
        <v>0</v>
      </c>
      <c r="P93">
        <v>134.61000000000001</v>
      </c>
      <c r="Q93">
        <v>57.6</v>
      </c>
      <c r="R93">
        <v>5</v>
      </c>
      <c r="S93">
        <v>19</v>
      </c>
      <c r="T93">
        <v>69.61</v>
      </c>
      <c r="U93" s="114">
        <f t="shared" si="9"/>
        <v>285.82</v>
      </c>
      <c r="V93" s="112">
        <f t="shared" si="10"/>
        <v>0</v>
      </c>
      <c r="Y93">
        <f>BAWANA!AW93+BAWANA!AX93</f>
        <v>2.1800000000000002</v>
      </c>
      <c r="Z93">
        <f>BAWANA!BD93+BAWANA!BE93</f>
        <v>32</v>
      </c>
      <c r="AA93">
        <f>BAWANA!X93+BAWANA!Y93</f>
        <v>2.1800000000000002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285.82</v>
      </c>
      <c r="E94">
        <f>BAWANA!AM94</f>
        <v>0</v>
      </c>
      <c r="F94">
        <f t="shared" si="11"/>
        <v>256</v>
      </c>
      <c r="G94">
        <f t="shared" si="12"/>
        <v>285.82</v>
      </c>
      <c r="H94" s="112"/>
      <c r="I94">
        <f>BRPL_EOD!AI94+BRPL_EOD!AJ94</f>
        <v>134.61000000000001</v>
      </c>
      <c r="J94">
        <f>BYPL_EOD!AI94+BYPL_EOD!AJ94</f>
        <v>57.6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285.82</v>
      </c>
      <c r="O94" s="112">
        <f t="shared" si="8"/>
        <v>0</v>
      </c>
      <c r="P94">
        <v>134.61000000000001</v>
      </c>
      <c r="Q94">
        <v>57.6</v>
      </c>
      <c r="R94">
        <v>5</v>
      </c>
      <c r="S94">
        <v>19</v>
      </c>
      <c r="T94">
        <v>69.61</v>
      </c>
      <c r="U94" s="114">
        <f t="shared" si="9"/>
        <v>285.82</v>
      </c>
      <c r="V94" s="112">
        <f t="shared" si="10"/>
        <v>0</v>
      </c>
      <c r="Y94">
        <f>BAWANA!AW94+BAWANA!AX94</f>
        <v>2.1800000000000002</v>
      </c>
      <c r="Z94">
        <f>BAWANA!BD94+BAWANA!BE94</f>
        <v>32</v>
      </c>
      <c r="AA94">
        <f>BAWANA!X94+BAWANA!Y94</f>
        <v>2.1800000000000002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285.82000000000005</v>
      </c>
      <c r="E95">
        <f>BAWANA!AM95</f>
        <v>0</v>
      </c>
      <c r="F95">
        <f t="shared" si="11"/>
        <v>256</v>
      </c>
      <c r="G95">
        <f t="shared" si="12"/>
        <v>285.82000000000005</v>
      </c>
      <c r="H95" s="112"/>
      <c r="I95">
        <f>BRPL_EOD!AI95+BRPL_EOD!AJ95</f>
        <v>134.61000000000001</v>
      </c>
      <c r="J95">
        <f>BYPL_EOD!AI95+BYPL_EOD!AJ95</f>
        <v>57.6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285.82</v>
      </c>
      <c r="O95" s="112">
        <f t="shared" si="8"/>
        <v>0</v>
      </c>
      <c r="P95">
        <v>134.61000000000004</v>
      </c>
      <c r="Q95">
        <v>57.600000000000016</v>
      </c>
      <c r="R95">
        <v>5.0000000000000009</v>
      </c>
      <c r="S95">
        <v>19.000000000000004</v>
      </c>
      <c r="T95">
        <v>69.610000000000014</v>
      </c>
      <c r="U95" s="114">
        <f t="shared" si="9"/>
        <v>285.82000000000005</v>
      </c>
      <c r="V95" s="112">
        <f t="shared" si="10"/>
        <v>0</v>
      </c>
      <c r="Y95">
        <f>BAWANA!AW95+BAWANA!AX95</f>
        <v>17.09</v>
      </c>
      <c r="Z95">
        <f>BAWANA!BD95+BAWANA!BE95</f>
        <v>17.09</v>
      </c>
      <c r="AA95">
        <f>BAWANA!X95+BAWANA!Y95</f>
        <v>17.09</v>
      </c>
      <c r="AB95">
        <f>BAWANA!AE95+BAWANA!AF95</f>
        <v>17.09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285.82000000000005</v>
      </c>
      <c r="E96">
        <f>BAWANA!AM96</f>
        <v>0</v>
      </c>
      <c r="F96">
        <f t="shared" si="11"/>
        <v>256</v>
      </c>
      <c r="G96">
        <f t="shared" si="12"/>
        <v>285.82000000000005</v>
      </c>
      <c r="H96" s="112"/>
      <c r="I96">
        <f>BRPL_EOD!AI96+BRPL_EOD!AJ96</f>
        <v>134.61000000000001</v>
      </c>
      <c r="J96">
        <f>BYPL_EOD!AI96+BYPL_EOD!AJ96</f>
        <v>57.6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285.82</v>
      </c>
      <c r="O96" s="112">
        <f t="shared" si="8"/>
        <v>0</v>
      </c>
      <c r="P96">
        <v>134.61000000000004</v>
      </c>
      <c r="Q96">
        <v>57.600000000000016</v>
      </c>
      <c r="R96">
        <v>5.0000000000000009</v>
      </c>
      <c r="S96">
        <v>19.000000000000004</v>
      </c>
      <c r="T96">
        <v>69.610000000000014</v>
      </c>
      <c r="U96" s="114">
        <f t="shared" si="9"/>
        <v>285.82000000000005</v>
      </c>
      <c r="V96" s="112">
        <f t="shared" si="10"/>
        <v>0</v>
      </c>
      <c r="Y96">
        <f>BAWANA!AW96+BAWANA!AX96</f>
        <v>17.09</v>
      </c>
      <c r="Z96">
        <f>BAWANA!BD96+BAWANA!BE96</f>
        <v>17.09</v>
      </c>
      <c r="AA96">
        <f>BAWANA!X96+BAWANA!Y96</f>
        <v>17.09</v>
      </c>
      <c r="AB96">
        <f>BAWANA!AE96+BAWANA!AF96</f>
        <v>17.09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285.82000000000005</v>
      </c>
      <c r="E97">
        <f>BAWANA!AM97</f>
        <v>0</v>
      </c>
      <c r="F97">
        <f t="shared" si="11"/>
        <v>256</v>
      </c>
      <c r="G97">
        <f t="shared" si="12"/>
        <v>285.82000000000005</v>
      </c>
      <c r="H97" s="112"/>
      <c r="I97">
        <f>BRPL_EOD!AI97+BRPL_EOD!AJ97</f>
        <v>134.61000000000001</v>
      </c>
      <c r="J97">
        <f>BYPL_EOD!AI97+BYPL_EOD!AJ97</f>
        <v>57.6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285.82</v>
      </c>
      <c r="O97" s="112">
        <f t="shared" si="8"/>
        <v>0</v>
      </c>
      <c r="P97">
        <v>134.61000000000004</v>
      </c>
      <c r="Q97">
        <v>57.600000000000016</v>
      </c>
      <c r="R97">
        <v>5.0000000000000009</v>
      </c>
      <c r="S97">
        <v>19.000000000000004</v>
      </c>
      <c r="T97">
        <v>69.610000000000014</v>
      </c>
      <c r="U97" s="114">
        <f t="shared" si="9"/>
        <v>285.82000000000005</v>
      </c>
      <c r="V97" s="112">
        <f t="shared" si="10"/>
        <v>0</v>
      </c>
      <c r="Y97">
        <f>BAWANA!AW97+BAWANA!AX97</f>
        <v>17.09</v>
      </c>
      <c r="Z97">
        <f>BAWANA!BD97+BAWANA!BE97</f>
        <v>17.09</v>
      </c>
      <c r="AA97">
        <f>BAWANA!X97+BAWANA!Y97</f>
        <v>17.09</v>
      </c>
      <c r="AB97">
        <f>BAWANA!AE97+BAWANA!AF97</f>
        <v>17.09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285.82000000000005</v>
      </c>
      <c r="E98">
        <f>BAWANA!AM98</f>
        <v>0</v>
      </c>
      <c r="F98">
        <f t="shared" si="11"/>
        <v>256</v>
      </c>
      <c r="G98">
        <f t="shared" si="12"/>
        <v>285.82000000000005</v>
      </c>
      <c r="H98" s="112"/>
      <c r="I98">
        <f>BRPL_EOD!AI98+BRPL_EOD!AJ98</f>
        <v>134.61000000000001</v>
      </c>
      <c r="J98">
        <f>BYPL_EOD!AI98+BYPL_EOD!AJ98</f>
        <v>57.6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285.82</v>
      </c>
      <c r="O98" s="112">
        <f t="shared" si="8"/>
        <v>0</v>
      </c>
      <c r="P98">
        <v>134.61000000000004</v>
      </c>
      <c r="Q98">
        <v>57.600000000000016</v>
      </c>
      <c r="R98">
        <v>5.0000000000000009</v>
      </c>
      <c r="S98">
        <v>19.000000000000004</v>
      </c>
      <c r="T98">
        <v>69.610000000000014</v>
      </c>
      <c r="U98" s="114">
        <f t="shared" si="9"/>
        <v>285.82000000000005</v>
      </c>
      <c r="V98" s="112">
        <f t="shared" si="10"/>
        <v>0</v>
      </c>
      <c r="Y98">
        <f>BAWANA!AW98+BAWANA!AX98</f>
        <v>17.09</v>
      </c>
      <c r="Z98">
        <f>BAWANA!BD98+BAWANA!BE98</f>
        <v>17.09</v>
      </c>
      <c r="AA98">
        <f>BAWANA!X98+BAWANA!Y98</f>
        <v>17.09</v>
      </c>
      <c r="AB98">
        <f>BAWANA!AE98+BAWANA!AF98</f>
        <v>17.09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6.6092149999999945</v>
      </c>
      <c r="E99" s="114">
        <f t="shared" si="14"/>
        <v>0</v>
      </c>
      <c r="F99" s="114">
        <f t="shared" si="14"/>
        <v>6.1440000000000001</v>
      </c>
      <c r="G99" s="114">
        <f t="shared" si="14"/>
        <v>6.6092149999999945</v>
      </c>
      <c r="H99" s="114"/>
      <c r="I99" s="114">
        <f t="shared" si="14"/>
        <v>3.1600800000000038</v>
      </c>
      <c r="J99" s="114">
        <f t="shared" si="14"/>
        <v>1.2028500000000006</v>
      </c>
      <c r="K99" s="114">
        <f t="shared" si="14"/>
        <v>0.12</v>
      </c>
      <c r="L99" s="114">
        <f t="shared" si="14"/>
        <v>0.45564499999999997</v>
      </c>
      <c r="M99" s="114">
        <f t="shared" si="14"/>
        <v>1.6706399999999977</v>
      </c>
      <c r="N99" s="114">
        <f t="shared" si="14"/>
        <v>6.6092149999999945</v>
      </c>
      <c r="O99" s="114">
        <f t="shared" si="14"/>
        <v>0</v>
      </c>
      <c r="P99" s="114">
        <f t="shared" si="14"/>
        <v>3.1600800000000038</v>
      </c>
      <c r="Q99" s="114">
        <f t="shared" si="14"/>
        <v>1.2028500000000006</v>
      </c>
      <c r="R99" s="114">
        <f t="shared" si="14"/>
        <v>0.12</v>
      </c>
      <c r="S99" s="114">
        <f t="shared" si="14"/>
        <v>0.45564499999999997</v>
      </c>
      <c r="T99" s="114">
        <f t="shared" si="14"/>
        <v>1.6706399999999977</v>
      </c>
      <c r="U99" s="114">
        <f t="shared" si="14"/>
        <v>6.6092149999999945</v>
      </c>
      <c r="V99" s="114">
        <f t="shared" si="10"/>
        <v>0</v>
      </c>
      <c r="Y99" s="114">
        <f>SUM(Y3:Y98)/4000</f>
        <v>0.47575250000000019</v>
      </c>
      <c r="Z99" s="114">
        <f t="shared" ref="Z99:AD99" si="15">SUM(Z3:Z98)/4000</f>
        <v>0.59503250000000019</v>
      </c>
      <c r="AA99" s="114">
        <f t="shared" si="15"/>
        <v>0.47575250000000019</v>
      </c>
      <c r="AB99" s="114">
        <f t="shared" si="15"/>
        <v>0.59503250000000019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150</v>
      </c>
      <c r="C3">
        <f>BAWANA!G3</f>
        <v>420</v>
      </c>
      <c r="D3">
        <f>BAWANA!AP3</f>
        <v>132.9</v>
      </c>
      <c r="E3">
        <f>BAWANA!AQ3</f>
        <v>210</v>
      </c>
      <c r="F3">
        <f>(B3+C3)*0.8</f>
        <v>456</v>
      </c>
      <c r="G3">
        <f>(D3+E3)</f>
        <v>342.9</v>
      </c>
      <c r="H3" s="112"/>
      <c r="I3">
        <f>BRPL_EOD!AM3+BRPL_EOD!AN3</f>
        <v>150.49</v>
      </c>
      <c r="J3">
        <f>BYPL_EOD!AM3+BYPL_EOD!AN3</f>
        <v>87.240000000000009</v>
      </c>
      <c r="K3">
        <f>MES_EOD!AM3+MES_EOD!AN3</f>
        <v>0</v>
      </c>
      <c r="L3">
        <f>NDMC_EOD!AM3+NDMC_EOD!AN3</f>
        <v>0</v>
      </c>
      <c r="M3">
        <f>TPDDL_EOD!AM3+TPDDL_EOD!AN3</f>
        <v>105.18</v>
      </c>
      <c r="N3">
        <f t="shared" ref="N3:N66" si="0">SUM(I3:M3)</f>
        <v>342.91</v>
      </c>
      <c r="O3" s="112">
        <f t="shared" ref="O3:O66" si="1">G3-N3</f>
        <v>-1.0000000000047748E-2</v>
      </c>
      <c r="P3">
        <v>150.48561138491149</v>
      </c>
      <c r="Q3">
        <v>87.237455892216616</v>
      </c>
      <c r="R3">
        <v>0</v>
      </c>
      <c r="S3">
        <v>0</v>
      </c>
      <c r="T3">
        <v>105.17693272287188</v>
      </c>
      <c r="U3" s="114">
        <f t="shared" ref="U3:U66" si="2">SUM(P3:T3)</f>
        <v>342.9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150</v>
      </c>
      <c r="C4">
        <f>BAWANA!G4</f>
        <v>420</v>
      </c>
      <c r="D4">
        <f>BAWANA!AP4</f>
        <v>132.9</v>
      </c>
      <c r="E4">
        <f>BAWANA!AQ4</f>
        <v>210</v>
      </c>
      <c r="F4">
        <f t="shared" ref="F4:F67" si="4">(B4+C4)*0.8</f>
        <v>456</v>
      </c>
      <c r="G4">
        <f t="shared" ref="G4:G67" si="5">(D4+E4)</f>
        <v>342.9</v>
      </c>
      <c r="H4" s="112"/>
      <c r="I4">
        <f>BRPL_EOD!AM4+BRPL_EOD!AN4</f>
        <v>150.49</v>
      </c>
      <c r="J4">
        <f>BYPL_EOD!AM4+BYPL_EOD!AN4</f>
        <v>87.240000000000009</v>
      </c>
      <c r="K4">
        <f>MES_EOD!AM4+MES_EOD!AN4</f>
        <v>0</v>
      </c>
      <c r="L4">
        <f>NDMC_EOD!AM4+NDMC_EOD!AN4</f>
        <v>0</v>
      </c>
      <c r="M4">
        <f>TPDDL_EOD!AM4+TPDDL_EOD!AN4</f>
        <v>105.18</v>
      </c>
      <c r="N4">
        <f t="shared" si="0"/>
        <v>342.91</v>
      </c>
      <c r="O4" s="112">
        <f t="shared" si="1"/>
        <v>-1.0000000000047748E-2</v>
      </c>
      <c r="P4">
        <v>150.48561138491149</v>
      </c>
      <c r="Q4">
        <v>87.237455892216616</v>
      </c>
      <c r="R4">
        <v>0</v>
      </c>
      <c r="S4">
        <v>0</v>
      </c>
      <c r="T4">
        <v>105.17693272287188</v>
      </c>
      <c r="U4" s="114">
        <f t="shared" si="2"/>
        <v>342.9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150</v>
      </c>
      <c r="C5">
        <f>BAWANA!G5</f>
        <v>420</v>
      </c>
      <c r="D5">
        <f>BAWANA!AP5</f>
        <v>132.9</v>
      </c>
      <c r="E5">
        <f>BAWANA!AQ5</f>
        <v>210</v>
      </c>
      <c r="F5">
        <f t="shared" si="4"/>
        <v>456</v>
      </c>
      <c r="G5">
        <f t="shared" si="5"/>
        <v>342.9</v>
      </c>
      <c r="H5" s="112"/>
      <c r="I5">
        <f>BRPL_EOD!AM5+BRPL_EOD!AN5</f>
        <v>150.49</v>
      </c>
      <c r="J5">
        <f>BYPL_EOD!AM5+BYPL_EOD!AN5</f>
        <v>87.240000000000009</v>
      </c>
      <c r="K5">
        <f>MES_EOD!AM5+MES_EOD!AN5</f>
        <v>0</v>
      </c>
      <c r="L5">
        <f>NDMC_EOD!AM5+NDMC_EOD!AN5</f>
        <v>0</v>
      </c>
      <c r="M5">
        <f>TPDDL_EOD!AM5+TPDDL_EOD!AN5</f>
        <v>105.18</v>
      </c>
      <c r="N5">
        <f t="shared" si="0"/>
        <v>342.91</v>
      </c>
      <c r="O5" s="112">
        <f t="shared" si="1"/>
        <v>-1.0000000000047748E-2</v>
      </c>
      <c r="P5">
        <v>150.48561138491149</v>
      </c>
      <c r="Q5">
        <v>87.237455892216616</v>
      </c>
      <c r="R5">
        <v>0</v>
      </c>
      <c r="S5">
        <v>0</v>
      </c>
      <c r="T5">
        <v>105.17693272287188</v>
      </c>
      <c r="U5" s="114">
        <f t="shared" si="2"/>
        <v>342.9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150</v>
      </c>
      <c r="C6">
        <f>BAWANA!G6</f>
        <v>420</v>
      </c>
      <c r="D6">
        <f>BAWANA!AP6</f>
        <v>132.9</v>
      </c>
      <c r="E6">
        <f>BAWANA!AQ6</f>
        <v>210</v>
      </c>
      <c r="F6">
        <f t="shared" si="4"/>
        <v>456</v>
      </c>
      <c r="G6">
        <f t="shared" si="5"/>
        <v>342.9</v>
      </c>
      <c r="H6" s="112"/>
      <c r="I6">
        <f>BRPL_EOD!AM6+BRPL_EOD!AN6</f>
        <v>150.49</v>
      </c>
      <c r="J6">
        <f>BYPL_EOD!AM6+BYPL_EOD!AN6</f>
        <v>87.240000000000009</v>
      </c>
      <c r="K6">
        <f>MES_EOD!AM6+MES_EOD!AN6</f>
        <v>0</v>
      </c>
      <c r="L6">
        <f>NDMC_EOD!AM6+NDMC_EOD!AN6</f>
        <v>0</v>
      </c>
      <c r="M6">
        <f>TPDDL_EOD!AM6+TPDDL_EOD!AN6</f>
        <v>105.18</v>
      </c>
      <c r="N6">
        <f t="shared" si="0"/>
        <v>342.91</v>
      </c>
      <c r="O6" s="112">
        <f t="shared" si="1"/>
        <v>-1.0000000000047748E-2</v>
      </c>
      <c r="P6">
        <v>150.48561138491149</v>
      </c>
      <c r="Q6">
        <v>87.237455892216616</v>
      </c>
      <c r="R6">
        <v>0</v>
      </c>
      <c r="S6">
        <v>0</v>
      </c>
      <c r="T6">
        <v>105.17693272287188</v>
      </c>
      <c r="U6" s="114">
        <f t="shared" si="2"/>
        <v>342.9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150</v>
      </c>
      <c r="C7">
        <f>BAWANA!G7</f>
        <v>420</v>
      </c>
      <c r="D7">
        <f>BAWANA!AP7</f>
        <v>122.12</v>
      </c>
      <c r="E7">
        <f>BAWANA!AQ7</f>
        <v>130</v>
      </c>
      <c r="F7">
        <f t="shared" si="4"/>
        <v>456</v>
      </c>
      <c r="G7">
        <f t="shared" si="5"/>
        <v>252.12</v>
      </c>
      <c r="H7" s="112"/>
      <c r="I7">
        <f>BRPL_EOD!AM7+BRPL_EOD!AN7</f>
        <v>69.37</v>
      </c>
      <c r="J7">
        <f>BYPL_EOD!AM7+BYPL_EOD!AN7</f>
        <v>87.75</v>
      </c>
      <c r="K7">
        <f>MES_EOD!AM7+MES_EOD!AN7</f>
        <v>0</v>
      </c>
      <c r="L7">
        <f>NDMC_EOD!AM7+NDMC_EOD!AN7</f>
        <v>0</v>
      </c>
      <c r="M7">
        <f>TPDDL_EOD!AM7+TPDDL_EOD!AN7</f>
        <v>95</v>
      </c>
      <c r="N7">
        <f t="shared" si="0"/>
        <v>252.12</v>
      </c>
      <c r="O7" s="112">
        <f t="shared" si="1"/>
        <v>0</v>
      </c>
      <c r="P7">
        <v>69.37</v>
      </c>
      <c r="Q7">
        <v>87.75</v>
      </c>
      <c r="R7">
        <v>0</v>
      </c>
      <c r="S7">
        <v>0</v>
      </c>
      <c r="T7">
        <v>95</v>
      </c>
      <c r="U7" s="114">
        <f t="shared" si="2"/>
        <v>252.12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150</v>
      </c>
      <c r="C8">
        <f>BAWANA!G8</f>
        <v>420</v>
      </c>
      <c r="D8">
        <f>BAWANA!AP8</f>
        <v>122.12</v>
      </c>
      <c r="E8">
        <f>BAWANA!AQ8</f>
        <v>130</v>
      </c>
      <c r="F8">
        <f t="shared" si="4"/>
        <v>456</v>
      </c>
      <c r="G8">
        <f t="shared" si="5"/>
        <v>252.12</v>
      </c>
      <c r="H8" s="112"/>
      <c r="I8">
        <f>BRPL_EOD!AM8+BRPL_EOD!AN8</f>
        <v>69.37</v>
      </c>
      <c r="J8">
        <f>BYPL_EOD!AM8+BYPL_EOD!AN8</f>
        <v>87.75</v>
      </c>
      <c r="K8">
        <f>MES_EOD!AM8+MES_EOD!AN8</f>
        <v>0</v>
      </c>
      <c r="L8">
        <f>NDMC_EOD!AM8+NDMC_EOD!AN8</f>
        <v>0</v>
      </c>
      <c r="M8">
        <f>TPDDL_EOD!AM8+TPDDL_EOD!AN8</f>
        <v>95</v>
      </c>
      <c r="N8">
        <f t="shared" si="0"/>
        <v>252.12</v>
      </c>
      <c r="O8" s="112">
        <f t="shared" si="1"/>
        <v>0</v>
      </c>
      <c r="P8">
        <v>69.37</v>
      </c>
      <c r="Q8">
        <v>87.75</v>
      </c>
      <c r="R8">
        <v>0</v>
      </c>
      <c r="S8">
        <v>0</v>
      </c>
      <c r="T8">
        <v>95</v>
      </c>
      <c r="U8" s="114">
        <f t="shared" si="2"/>
        <v>252.12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150</v>
      </c>
      <c r="C9">
        <f>BAWANA!G9</f>
        <v>420</v>
      </c>
      <c r="D9">
        <f>BAWANA!AP9</f>
        <v>104.36000000000001</v>
      </c>
      <c r="E9">
        <f>BAWANA!AQ9</f>
        <v>130</v>
      </c>
      <c r="F9">
        <f t="shared" si="4"/>
        <v>456</v>
      </c>
      <c r="G9">
        <f t="shared" si="5"/>
        <v>234.36</v>
      </c>
      <c r="H9" s="112"/>
      <c r="I9">
        <f>BRPL_EOD!AM9+BRPL_EOD!AN9</f>
        <v>69.37</v>
      </c>
      <c r="J9">
        <f>BYPL_EOD!AM9+BYPL_EOD!AN9</f>
        <v>87.75</v>
      </c>
      <c r="K9">
        <f>MES_EOD!AM9+MES_EOD!AN9</f>
        <v>0</v>
      </c>
      <c r="L9">
        <f>NDMC_EOD!AM9+NDMC_EOD!AN9</f>
        <v>0</v>
      </c>
      <c r="M9">
        <f>TPDDL_EOD!AM9+TPDDL_EOD!AN9</f>
        <v>95</v>
      </c>
      <c r="N9">
        <f t="shared" si="0"/>
        <v>252.12</v>
      </c>
      <c r="O9" s="112">
        <f t="shared" si="1"/>
        <v>-17.759999999999991</v>
      </c>
      <c r="P9">
        <v>64.483393622084733</v>
      </c>
      <c r="Q9">
        <v>81.568657782008572</v>
      </c>
      <c r="R9">
        <v>0</v>
      </c>
      <c r="S9">
        <v>0</v>
      </c>
      <c r="T9">
        <v>88.307948595906709</v>
      </c>
      <c r="U9" s="114">
        <f t="shared" si="2"/>
        <v>234.36</v>
      </c>
      <c r="V9" s="112">
        <f t="shared" si="3"/>
        <v>0</v>
      </c>
      <c r="Y9">
        <f>BAWANA!BA9+BAWANA!BB9</f>
        <v>8.8800000000000008</v>
      </c>
      <c r="Z9">
        <f>BAWANA!BH9+BAWANA!BI9</f>
        <v>8.8800000000000008</v>
      </c>
      <c r="AA9">
        <f>BAWANA!AB9+BAWANA!AC9</f>
        <v>8.8800000000000008</v>
      </c>
      <c r="AB9">
        <f>BAWANA!AI9+BAWANA!AJ9</f>
        <v>8.8800000000000008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420</v>
      </c>
      <c r="D10">
        <f>BAWANA!AP10</f>
        <v>160</v>
      </c>
      <c r="E10">
        <f>BAWANA!AQ10</f>
        <v>130</v>
      </c>
      <c r="F10">
        <f t="shared" si="4"/>
        <v>592</v>
      </c>
      <c r="G10">
        <f t="shared" si="5"/>
        <v>290</v>
      </c>
      <c r="H10" s="112"/>
      <c r="I10">
        <f>BRPL_EOD!AM10+BRPL_EOD!AN10</f>
        <v>91</v>
      </c>
      <c r="J10">
        <f>BYPL_EOD!AM10+BYPL_EOD!AN10</f>
        <v>104</v>
      </c>
      <c r="K10">
        <f>MES_EOD!AM10+MES_EOD!AN10</f>
        <v>0</v>
      </c>
      <c r="L10">
        <f>NDMC_EOD!AM10+NDMC_EOD!AN10</f>
        <v>0</v>
      </c>
      <c r="M10">
        <f>TPDDL_EOD!AM10+TPDDL_EOD!AN10</f>
        <v>95</v>
      </c>
      <c r="N10">
        <f t="shared" si="0"/>
        <v>290</v>
      </c>
      <c r="O10" s="112">
        <f t="shared" si="1"/>
        <v>0</v>
      </c>
      <c r="P10">
        <v>91</v>
      </c>
      <c r="Q10">
        <v>104</v>
      </c>
      <c r="R10">
        <v>0</v>
      </c>
      <c r="S10">
        <v>0</v>
      </c>
      <c r="T10">
        <v>95</v>
      </c>
      <c r="U10" s="114">
        <f t="shared" si="2"/>
        <v>290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420</v>
      </c>
      <c r="D11">
        <f>BAWANA!AP11</f>
        <v>160</v>
      </c>
      <c r="E11">
        <f>BAWANA!AQ11</f>
        <v>0</v>
      </c>
      <c r="F11">
        <f t="shared" si="4"/>
        <v>592</v>
      </c>
      <c r="G11">
        <f t="shared" si="5"/>
        <v>160</v>
      </c>
      <c r="H11" s="112"/>
      <c r="I11">
        <f>BRPL_EOD!AM11+BRPL_EOD!AN11</f>
        <v>80</v>
      </c>
      <c r="J11">
        <f>BYPL_EOD!AM11+BYPL_EOD!AN11</f>
        <v>50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160</v>
      </c>
      <c r="O11" s="112">
        <f t="shared" si="1"/>
        <v>0</v>
      </c>
      <c r="P11">
        <v>80</v>
      </c>
      <c r="Q11">
        <v>50</v>
      </c>
      <c r="R11">
        <v>0</v>
      </c>
      <c r="S11">
        <v>0</v>
      </c>
      <c r="T11">
        <v>30</v>
      </c>
      <c r="U11" s="114">
        <f t="shared" si="2"/>
        <v>160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420</v>
      </c>
      <c r="D12">
        <f>BAWANA!AP12</f>
        <v>160</v>
      </c>
      <c r="E12">
        <f>BAWANA!AQ12</f>
        <v>0</v>
      </c>
      <c r="F12">
        <f t="shared" si="4"/>
        <v>592</v>
      </c>
      <c r="G12">
        <f t="shared" si="5"/>
        <v>160</v>
      </c>
      <c r="H12" s="112"/>
      <c r="I12">
        <f>BRPL_EOD!AM12+BRPL_EOD!AN12</f>
        <v>80</v>
      </c>
      <c r="J12">
        <f>BYPL_EOD!AM12+BYPL_EOD!AN12</f>
        <v>50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160</v>
      </c>
      <c r="O12" s="112">
        <f t="shared" si="1"/>
        <v>0</v>
      </c>
      <c r="P12">
        <v>80</v>
      </c>
      <c r="Q12">
        <v>50</v>
      </c>
      <c r="R12">
        <v>0</v>
      </c>
      <c r="S12">
        <v>0</v>
      </c>
      <c r="T12">
        <v>30</v>
      </c>
      <c r="U12" s="114">
        <f t="shared" si="2"/>
        <v>160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420</v>
      </c>
      <c r="D13">
        <f>BAWANA!AP13</f>
        <v>160</v>
      </c>
      <c r="E13">
        <f>BAWANA!AQ13</f>
        <v>0</v>
      </c>
      <c r="F13">
        <f t="shared" si="4"/>
        <v>592</v>
      </c>
      <c r="G13">
        <f t="shared" si="5"/>
        <v>160</v>
      </c>
      <c r="H13" s="112"/>
      <c r="I13">
        <f>BRPL_EOD!AM13+BRPL_EOD!AN13</f>
        <v>80</v>
      </c>
      <c r="J13">
        <f>BYPL_EOD!AM13+BYPL_EOD!AN13</f>
        <v>50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160</v>
      </c>
      <c r="O13" s="112">
        <f t="shared" si="1"/>
        <v>0</v>
      </c>
      <c r="P13">
        <v>80</v>
      </c>
      <c r="Q13">
        <v>50</v>
      </c>
      <c r="R13">
        <v>0</v>
      </c>
      <c r="S13">
        <v>0</v>
      </c>
      <c r="T13">
        <v>30</v>
      </c>
      <c r="U13" s="114">
        <f t="shared" si="2"/>
        <v>160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420</v>
      </c>
      <c r="D14">
        <f>BAWANA!AP14</f>
        <v>160</v>
      </c>
      <c r="E14">
        <f>BAWANA!AQ14</f>
        <v>0</v>
      </c>
      <c r="F14">
        <f t="shared" si="4"/>
        <v>592</v>
      </c>
      <c r="G14">
        <f t="shared" si="5"/>
        <v>160</v>
      </c>
      <c r="H14" s="112"/>
      <c r="I14">
        <f>BRPL_EOD!AM14+BRPL_EOD!AN14</f>
        <v>80</v>
      </c>
      <c r="J14">
        <f>BYPL_EOD!AM14+BYPL_EOD!AN14</f>
        <v>50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160</v>
      </c>
      <c r="O14" s="112">
        <f t="shared" si="1"/>
        <v>0</v>
      </c>
      <c r="P14">
        <v>80</v>
      </c>
      <c r="Q14">
        <v>50</v>
      </c>
      <c r="R14">
        <v>0</v>
      </c>
      <c r="S14">
        <v>0</v>
      </c>
      <c r="T14">
        <v>30</v>
      </c>
      <c r="U14" s="114">
        <f t="shared" si="2"/>
        <v>160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420</v>
      </c>
      <c r="D15">
        <f>BAWANA!AP15</f>
        <v>160</v>
      </c>
      <c r="E15">
        <f>BAWANA!AQ15</f>
        <v>0</v>
      </c>
      <c r="F15">
        <f t="shared" si="4"/>
        <v>592</v>
      </c>
      <c r="G15">
        <f t="shared" si="5"/>
        <v>160</v>
      </c>
      <c r="H15" s="112"/>
      <c r="I15">
        <f>BRPL_EOD!AM15+BRPL_EOD!AN15</f>
        <v>80</v>
      </c>
      <c r="J15">
        <f>BYPL_EOD!AM15+BYPL_EOD!AN15</f>
        <v>50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160</v>
      </c>
      <c r="O15" s="112">
        <f t="shared" si="1"/>
        <v>0</v>
      </c>
      <c r="P15">
        <v>80</v>
      </c>
      <c r="Q15">
        <v>50</v>
      </c>
      <c r="R15">
        <v>0</v>
      </c>
      <c r="S15">
        <v>0</v>
      </c>
      <c r="T15">
        <v>30</v>
      </c>
      <c r="U15" s="114">
        <f t="shared" si="2"/>
        <v>160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420</v>
      </c>
      <c r="D16">
        <f>BAWANA!AP16</f>
        <v>160</v>
      </c>
      <c r="E16">
        <f>BAWANA!AQ16</f>
        <v>0</v>
      </c>
      <c r="F16">
        <f t="shared" si="4"/>
        <v>592</v>
      </c>
      <c r="G16">
        <f t="shared" si="5"/>
        <v>160</v>
      </c>
      <c r="H16" s="112"/>
      <c r="I16">
        <f>BRPL_EOD!AM16+BRPL_EOD!AN16</f>
        <v>80</v>
      </c>
      <c r="J16">
        <f>BYPL_EOD!AM16+BYPL_EOD!AN16</f>
        <v>50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160</v>
      </c>
      <c r="O16" s="112">
        <f t="shared" si="1"/>
        <v>0</v>
      </c>
      <c r="P16">
        <v>80</v>
      </c>
      <c r="Q16">
        <v>50</v>
      </c>
      <c r="R16">
        <v>0</v>
      </c>
      <c r="S16">
        <v>0</v>
      </c>
      <c r="T16">
        <v>30</v>
      </c>
      <c r="U16" s="114">
        <f t="shared" si="2"/>
        <v>160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420</v>
      </c>
      <c r="D17">
        <f>BAWANA!AP17</f>
        <v>160</v>
      </c>
      <c r="E17">
        <f>BAWANA!AQ17</f>
        <v>0</v>
      </c>
      <c r="F17">
        <f t="shared" si="4"/>
        <v>592</v>
      </c>
      <c r="G17">
        <f t="shared" si="5"/>
        <v>160</v>
      </c>
      <c r="H17" s="112"/>
      <c r="I17">
        <f>BRPL_EOD!AM17+BRPL_EOD!AN17</f>
        <v>80</v>
      </c>
      <c r="J17">
        <f>BYPL_EOD!AM17+BYPL_EOD!AN17</f>
        <v>50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160</v>
      </c>
      <c r="O17" s="112">
        <f t="shared" si="1"/>
        <v>0</v>
      </c>
      <c r="P17">
        <v>80</v>
      </c>
      <c r="Q17">
        <v>50</v>
      </c>
      <c r="R17">
        <v>0</v>
      </c>
      <c r="S17">
        <v>0</v>
      </c>
      <c r="T17">
        <v>30</v>
      </c>
      <c r="U17" s="114">
        <f t="shared" si="2"/>
        <v>160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420</v>
      </c>
      <c r="D18">
        <f>BAWANA!AP18</f>
        <v>160</v>
      </c>
      <c r="E18">
        <f>BAWANA!AQ18</f>
        <v>0</v>
      </c>
      <c r="F18">
        <f t="shared" si="4"/>
        <v>592</v>
      </c>
      <c r="G18">
        <f t="shared" si="5"/>
        <v>160</v>
      </c>
      <c r="H18" s="112"/>
      <c r="I18">
        <f>BRPL_EOD!AM18+BRPL_EOD!AN18</f>
        <v>80</v>
      </c>
      <c r="J18">
        <f>BYPL_EOD!AM18+BYPL_EOD!AN18</f>
        <v>50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160</v>
      </c>
      <c r="O18" s="112">
        <f t="shared" si="1"/>
        <v>0</v>
      </c>
      <c r="P18">
        <v>80</v>
      </c>
      <c r="Q18">
        <v>50</v>
      </c>
      <c r="R18">
        <v>0</v>
      </c>
      <c r="S18">
        <v>0</v>
      </c>
      <c r="T18">
        <v>30</v>
      </c>
      <c r="U18" s="114">
        <f t="shared" si="2"/>
        <v>160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420</v>
      </c>
      <c r="D19">
        <f>BAWANA!AP19</f>
        <v>160</v>
      </c>
      <c r="E19">
        <f>BAWANA!AQ19</f>
        <v>0</v>
      </c>
      <c r="F19">
        <f t="shared" si="4"/>
        <v>592</v>
      </c>
      <c r="G19">
        <f t="shared" si="5"/>
        <v>160</v>
      </c>
      <c r="H19" s="112"/>
      <c r="I19">
        <f>BRPL_EOD!AM19+BRPL_EOD!AN19</f>
        <v>80</v>
      </c>
      <c r="J19">
        <f>BYPL_EOD!AM19+BYPL_EOD!AN19</f>
        <v>50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160</v>
      </c>
      <c r="O19" s="112">
        <f t="shared" si="1"/>
        <v>0</v>
      </c>
      <c r="P19">
        <v>80</v>
      </c>
      <c r="Q19">
        <v>50</v>
      </c>
      <c r="R19">
        <v>0</v>
      </c>
      <c r="S19">
        <v>0</v>
      </c>
      <c r="T19">
        <v>30</v>
      </c>
      <c r="U19" s="114">
        <f t="shared" si="2"/>
        <v>160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420</v>
      </c>
      <c r="D20">
        <f>BAWANA!AP20</f>
        <v>160</v>
      </c>
      <c r="E20">
        <f>BAWANA!AQ20</f>
        <v>0</v>
      </c>
      <c r="F20">
        <f t="shared" si="4"/>
        <v>592</v>
      </c>
      <c r="G20">
        <f t="shared" si="5"/>
        <v>160</v>
      </c>
      <c r="H20" s="112"/>
      <c r="I20">
        <f>BRPL_EOD!AM20+BRPL_EOD!AN20</f>
        <v>80</v>
      </c>
      <c r="J20">
        <f>BYPL_EOD!AM20+BYPL_EOD!AN20</f>
        <v>50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160</v>
      </c>
      <c r="O20" s="112">
        <f t="shared" si="1"/>
        <v>0</v>
      </c>
      <c r="P20">
        <v>80</v>
      </c>
      <c r="Q20">
        <v>50</v>
      </c>
      <c r="R20">
        <v>0</v>
      </c>
      <c r="S20">
        <v>0</v>
      </c>
      <c r="T20">
        <v>30</v>
      </c>
      <c r="U20" s="114">
        <f t="shared" si="2"/>
        <v>160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420</v>
      </c>
      <c r="D21">
        <f>BAWANA!AP21</f>
        <v>160</v>
      </c>
      <c r="E21">
        <f>BAWANA!AQ21</f>
        <v>0</v>
      </c>
      <c r="F21">
        <f t="shared" si="4"/>
        <v>592</v>
      </c>
      <c r="G21">
        <f t="shared" si="5"/>
        <v>160</v>
      </c>
      <c r="H21" s="112"/>
      <c r="I21">
        <f>BRPL_EOD!AM21+BRPL_EOD!AN21</f>
        <v>80</v>
      </c>
      <c r="J21">
        <f>BYPL_EOD!AM21+BYPL_EOD!AN21</f>
        <v>50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160</v>
      </c>
      <c r="O21" s="112">
        <f t="shared" si="1"/>
        <v>0</v>
      </c>
      <c r="P21">
        <v>80</v>
      </c>
      <c r="Q21">
        <v>50</v>
      </c>
      <c r="R21">
        <v>0</v>
      </c>
      <c r="S21">
        <v>0</v>
      </c>
      <c r="T21">
        <v>30</v>
      </c>
      <c r="U21" s="114">
        <f t="shared" si="2"/>
        <v>160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420</v>
      </c>
      <c r="D22">
        <f>BAWANA!AP22</f>
        <v>160</v>
      </c>
      <c r="E22">
        <f>BAWANA!AQ22</f>
        <v>0</v>
      </c>
      <c r="F22">
        <f t="shared" si="4"/>
        <v>592</v>
      </c>
      <c r="G22">
        <f t="shared" si="5"/>
        <v>160</v>
      </c>
      <c r="H22" s="112"/>
      <c r="I22">
        <f>BRPL_EOD!AM22+BRPL_EOD!AN22</f>
        <v>80</v>
      </c>
      <c r="J22">
        <f>BYPL_EOD!AM22+BYPL_EOD!AN22</f>
        <v>50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160</v>
      </c>
      <c r="O22" s="112">
        <f t="shared" si="1"/>
        <v>0</v>
      </c>
      <c r="P22">
        <v>80</v>
      </c>
      <c r="Q22">
        <v>50</v>
      </c>
      <c r="R22">
        <v>0</v>
      </c>
      <c r="S22">
        <v>0</v>
      </c>
      <c r="T22">
        <v>30</v>
      </c>
      <c r="U22" s="114">
        <f t="shared" si="2"/>
        <v>160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420</v>
      </c>
      <c r="D23">
        <f>BAWANA!AP23</f>
        <v>160</v>
      </c>
      <c r="E23">
        <f>BAWANA!AQ23</f>
        <v>0</v>
      </c>
      <c r="F23">
        <f t="shared" si="4"/>
        <v>592</v>
      </c>
      <c r="G23">
        <f t="shared" si="5"/>
        <v>160</v>
      </c>
      <c r="H23" s="112"/>
      <c r="I23">
        <f>BRPL_EOD!AM23+BRPL_EOD!AN23</f>
        <v>80</v>
      </c>
      <c r="J23">
        <f>BYPL_EOD!AM23+BYPL_EOD!AN23</f>
        <v>50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160</v>
      </c>
      <c r="O23" s="112">
        <f t="shared" si="1"/>
        <v>0</v>
      </c>
      <c r="P23">
        <v>80</v>
      </c>
      <c r="Q23">
        <v>50</v>
      </c>
      <c r="R23">
        <v>0</v>
      </c>
      <c r="S23">
        <v>0</v>
      </c>
      <c r="T23">
        <v>30</v>
      </c>
      <c r="U23" s="114">
        <f t="shared" si="2"/>
        <v>160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420</v>
      </c>
      <c r="D24">
        <f>BAWANA!AP24</f>
        <v>160</v>
      </c>
      <c r="E24">
        <f>BAWANA!AQ24</f>
        <v>0</v>
      </c>
      <c r="F24">
        <f t="shared" si="4"/>
        <v>592</v>
      </c>
      <c r="G24">
        <f t="shared" si="5"/>
        <v>160</v>
      </c>
      <c r="H24" s="112"/>
      <c r="I24">
        <f>BRPL_EOD!AM24+BRPL_EOD!AN24</f>
        <v>80</v>
      </c>
      <c r="J24">
        <f>BYPL_EOD!AM24+BYPL_EOD!AN24</f>
        <v>50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160</v>
      </c>
      <c r="O24" s="112">
        <f t="shared" si="1"/>
        <v>0</v>
      </c>
      <c r="P24">
        <v>80</v>
      </c>
      <c r="Q24">
        <v>50</v>
      </c>
      <c r="R24">
        <v>0</v>
      </c>
      <c r="S24">
        <v>0</v>
      </c>
      <c r="T24">
        <v>30</v>
      </c>
      <c r="U24" s="114">
        <f t="shared" si="2"/>
        <v>160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420</v>
      </c>
      <c r="D25">
        <f>BAWANA!AP25</f>
        <v>160</v>
      </c>
      <c r="E25">
        <f>BAWANA!AQ25</f>
        <v>0</v>
      </c>
      <c r="F25">
        <f t="shared" si="4"/>
        <v>592</v>
      </c>
      <c r="G25">
        <f t="shared" si="5"/>
        <v>160</v>
      </c>
      <c r="H25" s="112"/>
      <c r="I25">
        <f>BRPL_EOD!AM25+BRPL_EOD!AN25</f>
        <v>80</v>
      </c>
      <c r="J25">
        <f>BYPL_EOD!AM25+BYPL_EOD!AN25</f>
        <v>50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160</v>
      </c>
      <c r="O25" s="112">
        <f t="shared" si="1"/>
        <v>0</v>
      </c>
      <c r="P25">
        <v>80</v>
      </c>
      <c r="Q25">
        <v>50</v>
      </c>
      <c r="R25">
        <v>0</v>
      </c>
      <c r="S25">
        <v>0</v>
      </c>
      <c r="T25">
        <v>30</v>
      </c>
      <c r="U25" s="114">
        <f t="shared" si="2"/>
        <v>160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420</v>
      </c>
      <c r="D26">
        <f>BAWANA!AP26</f>
        <v>160</v>
      </c>
      <c r="E26">
        <f>BAWANA!AQ26</f>
        <v>0</v>
      </c>
      <c r="F26">
        <f t="shared" si="4"/>
        <v>592</v>
      </c>
      <c r="G26">
        <f t="shared" si="5"/>
        <v>160</v>
      </c>
      <c r="H26" s="112"/>
      <c r="I26">
        <f>BRPL_EOD!AM26+BRPL_EOD!AN26</f>
        <v>80</v>
      </c>
      <c r="J26">
        <f>BYPL_EOD!AM26+BYPL_EOD!AN26</f>
        <v>50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160</v>
      </c>
      <c r="O26" s="112">
        <f t="shared" si="1"/>
        <v>0</v>
      </c>
      <c r="P26">
        <v>80</v>
      </c>
      <c r="Q26">
        <v>50</v>
      </c>
      <c r="R26">
        <v>0</v>
      </c>
      <c r="S26">
        <v>0</v>
      </c>
      <c r="T26">
        <v>30</v>
      </c>
      <c r="U26" s="114">
        <f t="shared" si="2"/>
        <v>160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420</v>
      </c>
      <c r="D27">
        <f>BAWANA!AP27</f>
        <v>160</v>
      </c>
      <c r="E27">
        <f>BAWANA!AQ27</f>
        <v>0</v>
      </c>
      <c r="F27">
        <f t="shared" si="4"/>
        <v>592</v>
      </c>
      <c r="G27">
        <f t="shared" si="5"/>
        <v>160</v>
      </c>
      <c r="H27" s="112"/>
      <c r="I27">
        <f>BRPL_EOD!AM27+BRPL_EOD!AN27</f>
        <v>80</v>
      </c>
      <c r="J27">
        <f>BYPL_EOD!AM27+BYPL_EOD!AN27</f>
        <v>50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160</v>
      </c>
      <c r="O27" s="112">
        <f t="shared" si="1"/>
        <v>0</v>
      </c>
      <c r="P27">
        <v>80</v>
      </c>
      <c r="Q27">
        <v>50</v>
      </c>
      <c r="R27">
        <v>0</v>
      </c>
      <c r="S27">
        <v>0</v>
      </c>
      <c r="T27">
        <v>30</v>
      </c>
      <c r="U27" s="114">
        <f t="shared" si="2"/>
        <v>160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420</v>
      </c>
      <c r="D28">
        <f>BAWANA!AP28</f>
        <v>160</v>
      </c>
      <c r="E28">
        <f>BAWANA!AQ28</f>
        <v>0</v>
      </c>
      <c r="F28">
        <f t="shared" si="4"/>
        <v>592</v>
      </c>
      <c r="G28">
        <f t="shared" si="5"/>
        <v>160</v>
      </c>
      <c r="H28" s="112"/>
      <c r="I28">
        <f>BRPL_EOD!AM28+BRPL_EOD!AN28</f>
        <v>80</v>
      </c>
      <c r="J28">
        <f>BYPL_EOD!AM28+BYPL_EOD!AN28</f>
        <v>50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160</v>
      </c>
      <c r="O28" s="112">
        <f t="shared" si="1"/>
        <v>0</v>
      </c>
      <c r="P28">
        <v>80</v>
      </c>
      <c r="Q28">
        <v>50</v>
      </c>
      <c r="R28">
        <v>0</v>
      </c>
      <c r="S28">
        <v>0</v>
      </c>
      <c r="T28">
        <v>30</v>
      </c>
      <c r="U28" s="114">
        <f t="shared" si="2"/>
        <v>160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420</v>
      </c>
      <c r="D29">
        <f>BAWANA!AP29</f>
        <v>160</v>
      </c>
      <c r="E29">
        <f>BAWANA!AQ29</f>
        <v>0</v>
      </c>
      <c r="F29">
        <f t="shared" si="4"/>
        <v>592</v>
      </c>
      <c r="G29">
        <f t="shared" si="5"/>
        <v>160</v>
      </c>
      <c r="H29" s="112"/>
      <c r="I29">
        <f>BRPL_EOD!AM29+BRPL_EOD!AN29</f>
        <v>80</v>
      </c>
      <c r="J29">
        <f>BYPL_EOD!AM29+BYPL_EOD!AN29</f>
        <v>50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160</v>
      </c>
      <c r="O29" s="112">
        <f t="shared" si="1"/>
        <v>0</v>
      </c>
      <c r="P29">
        <v>80</v>
      </c>
      <c r="Q29">
        <v>50</v>
      </c>
      <c r="R29">
        <v>0</v>
      </c>
      <c r="S29">
        <v>0</v>
      </c>
      <c r="T29">
        <v>30</v>
      </c>
      <c r="U29" s="114">
        <f t="shared" si="2"/>
        <v>160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420</v>
      </c>
      <c r="D30">
        <f>BAWANA!AP30</f>
        <v>160</v>
      </c>
      <c r="E30">
        <f>BAWANA!AQ30</f>
        <v>0</v>
      </c>
      <c r="F30">
        <f t="shared" si="4"/>
        <v>592</v>
      </c>
      <c r="G30">
        <f t="shared" si="5"/>
        <v>160</v>
      </c>
      <c r="H30" s="112"/>
      <c r="I30">
        <f>BRPL_EOD!AM30+BRPL_EOD!AN30</f>
        <v>80</v>
      </c>
      <c r="J30">
        <f>BYPL_EOD!AM30+BYPL_EOD!AN30</f>
        <v>50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160</v>
      </c>
      <c r="O30" s="112">
        <f t="shared" si="1"/>
        <v>0</v>
      </c>
      <c r="P30">
        <v>80</v>
      </c>
      <c r="Q30">
        <v>50</v>
      </c>
      <c r="R30">
        <v>0</v>
      </c>
      <c r="S30">
        <v>0</v>
      </c>
      <c r="T30">
        <v>30</v>
      </c>
      <c r="U30" s="114">
        <f t="shared" si="2"/>
        <v>160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420</v>
      </c>
      <c r="D31">
        <f>BAWANA!AP31</f>
        <v>160</v>
      </c>
      <c r="E31">
        <f>BAWANA!AQ31</f>
        <v>0</v>
      </c>
      <c r="F31">
        <f t="shared" si="4"/>
        <v>592</v>
      </c>
      <c r="G31">
        <f t="shared" si="5"/>
        <v>160</v>
      </c>
      <c r="H31" s="112"/>
      <c r="I31">
        <f>BRPL_EOD!AM31+BRPL_EOD!AN31</f>
        <v>80</v>
      </c>
      <c r="J31">
        <f>BYPL_EOD!AM31+BYPL_EOD!AN31</f>
        <v>50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160</v>
      </c>
      <c r="O31" s="112">
        <f t="shared" si="1"/>
        <v>0</v>
      </c>
      <c r="P31">
        <v>80</v>
      </c>
      <c r="Q31">
        <v>50</v>
      </c>
      <c r="R31">
        <v>0</v>
      </c>
      <c r="S31">
        <v>0</v>
      </c>
      <c r="T31">
        <v>30</v>
      </c>
      <c r="U31" s="114">
        <f t="shared" si="2"/>
        <v>160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420</v>
      </c>
      <c r="D32">
        <f>BAWANA!AP32</f>
        <v>160</v>
      </c>
      <c r="E32">
        <f>BAWANA!AQ32</f>
        <v>0</v>
      </c>
      <c r="F32">
        <f t="shared" si="4"/>
        <v>592</v>
      </c>
      <c r="G32">
        <f t="shared" si="5"/>
        <v>160</v>
      </c>
      <c r="H32" s="112"/>
      <c r="I32">
        <f>BRPL_EOD!AM32+BRPL_EOD!AN32</f>
        <v>80</v>
      </c>
      <c r="J32">
        <f>BYPL_EOD!AM32+BYPL_EOD!AN32</f>
        <v>50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160</v>
      </c>
      <c r="O32" s="112">
        <f t="shared" si="1"/>
        <v>0</v>
      </c>
      <c r="P32">
        <v>80</v>
      </c>
      <c r="Q32">
        <v>50</v>
      </c>
      <c r="R32">
        <v>0</v>
      </c>
      <c r="S32">
        <v>0</v>
      </c>
      <c r="T32">
        <v>30</v>
      </c>
      <c r="U32" s="114">
        <f t="shared" si="2"/>
        <v>160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420</v>
      </c>
      <c r="D33">
        <f>BAWANA!AP33</f>
        <v>160</v>
      </c>
      <c r="E33">
        <f>BAWANA!AQ33</f>
        <v>0</v>
      </c>
      <c r="F33">
        <f t="shared" si="4"/>
        <v>592</v>
      </c>
      <c r="G33">
        <f t="shared" si="5"/>
        <v>160</v>
      </c>
      <c r="H33" s="112"/>
      <c r="I33">
        <f>BRPL_EOD!AM33+BRPL_EOD!AN33</f>
        <v>80</v>
      </c>
      <c r="J33">
        <f>BYPL_EOD!AM33+BYPL_EOD!AN33</f>
        <v>50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160</v>
      </c>
      <c r="O33" s="112">
        <f t="shared" si="1"/>
        <v>0</v>
      </c>
      <c r="P33">
        <v>80</v>
      </c>
      <c r="Q33">
        <v>50</v>
      </c>
      <c r="R33">
        <v>0</v>
      </c>
      <c r="S33">
        <v>0</v>
      </c>
      <c r="T33">
        <v>30</v>
      </c>
      <c r="U33" s="114">
        <f t="shared" si="2"/>
        <v>160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420</v>
      </c>
      <c r="D34">
        <f>BAWANA!AP34</f>
        <v>160</v>
      </c>
      <c r="E34">
        <f>BAWANA!AQ34</f>
        <v>0</v>
      </c>
      <c r="F34">
        <f t="shared" si="4"/>
        <v>592</v>
      </c>
      <c r="G34">
        <f t="shared" si="5"/>
        <v>160</v>
      </c>
      <c r="H34" s="112"/>
      <c r="I34">
        <f>BRPL_EOD!AM34+BRPL_EOD!AN34</f>
        <v>80</v>
      </c>
      <c r="J34">
        <f>BYPL_EOD!AM34+BYPL_EOD!AN34</f>
        <v>50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160</v>
      </c>
      <c r="O34" s="112">
        <f t="shared" si="1"/>
        <v>0</v>
      </c>
      <c r="P34">
        <v>80</v>
      </c>
      <c r="Q34">
        <v>50</v>
      </c>
      <c r="R34">
        <v>0</v>
      </c>
      <c r="S34">
        <v>0</v>
      </c>
      <c r="T34">
        <v>30</v>
      </c>
      <c r="U34" s="114">
        <f t="shared" si="2"/>
        <v>160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420</v>
      </c>
      <c r="D35">
        <f>BAWANA!AP35</f>
        <v>160</v>
      </c>
      <c r="E35">
        <f>BAWANA!AQ35</f>
        <v>0</v>
      </c>
      <c r="F35">
        <f t="shared" si="4"/>
        <v>592</v>
      </c>
      <c r="G35">
        <f t="shared" si="5"/>
        <v>160</v>
      </c>
      <c r="H35" s="112"/>
      <c r="I35">
        <f>BRPL_EOD!AM35+BRPL_EOD!AN35</f>
        <v>80</v>
      </c>
      <c r="J35">
        <f>BYPL_EOD!AM35+BYPL_EOD!AN35</f>
        <v>50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160</v>
      </c>
      <c r="O35" s="112">
        <f t="shared" si="1"/>
        <v>0</v>
      </c>
      <c r="P35">
        <v>80</v>
      </c>
      <c r="Q35">
        <v>50</v>
      </c>
      <c r="R35">
        <v>0</v>
      </c>
      <c r="S35">
        <v>0</v>
      </c>
      <c r="T35">
        <v>30</v>
      </c>
      <c r="U35" s="114">
        <f t="shared" si="2"/>
        <v>160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420</v>
      </c>
      <c r="D36">
        <f>BAWANA!AP36</f>
        <v>160</v>
      </c>
      <c r="E36">
        <f>BAWANA!AQ36</f>
        <v>0</v>
      </c>
      <c r="F36">
        <f t="shared" si="4"/>
        <v>592</v>
      </c>
      <c r="G36">
        <f t="shared" si="5"/>
        <v>160</v>
      </c>
      <c r="H36" s="112"/>
      <c r="I36">
        <f>BRPL_EOD!AM36+BRPL_EOD!AN36</f>
        <v>80</v>
      </c>
      <c r="J36">
        <f>BYPL_EOD!AM36+BYPL_EOD!AN36</f>
        <v>50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160</v>
      </c>
      <c r="O36" s="112">
        <f t="shared" si="1"/>
        <v>0</v>
      </c>
      <c r="P36">
        <v>80</v>
      </c>
      <c r="Q36">
        <v>50</v>
      </c>
      <c r="R36">
        <v>0</v>
      </c>
      <c r="S36">
        <v>0</v>
      </c>
      <c r="T36">
        <v>30</v>
      </c>
      <c r="U36" s="114">
        <f t="shared" si="2"/>
        <v>160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420</v>
      </c>
      <c r="D37">
        <f>BAWANA!AP37</f>
        <v>200</v>
      </c>
      <c r="E37">
        <f>BAWANA!AQ37</f>
        <v>0</v>
      </c>
      <c r="F37">
        <f t="shared" si="4"/>
        <v>592</v>
      </c>
      <c r="G37">
        <f t="shared" si="5"/>
        <v>200</v>
      </c>
      <c r="H37" s="112"/>
      <c r="I37">
        <f>BRPL_EOD!AM37+BRPL_EOD!AN37</f>
        <v>80</v>
      </c>
      <c r="J37">
        <f>BYPL_EOD!AM37+BYPL_EOD!AN37</f>
        <v>50</v>
      </c>
      <c r="K37">
        <f>MES_EOD!AM37+MES_EOD!AN37</f>
        <v>0</v>
      </c>
      <c r="L37">
        <f>NDMC_EOD!AM37+NDMC_EOD!AN37</f>
        <v>0</v>
      </c>
      <c r="M37">
        <f>TPDDL_EOD!AM37+TPDDL_EOD!AN37</f>
        <v>70</v>
      </c>
      <c r="N37">
        <f t="shared" si="0"/>
        <v>200</v>
      </c>
      <c r="O37" s="112">
        <f t="shared" si="1"/>
        <v>0</v>
      </c>
      <c r="P37">
        <v>80</v>
      </c>
      <c r="Q37">
        <v>50</v>
      </c>
      <c r="R37">
        <v>0</v>
      </c>
      <c r="S37">
        <v>0</v>
      </c>
      <c r="T37">
        <v>70</v>
      </c>
      <c r="U37" s="114">
        <f t="shared" si="2"/>
        <v>200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420</v>
      </c>
      <c r="D38">
        <f>BAWANA!AP38</f>
        <v>200</v>
      </c>
      <c r="E38">
        <f>BAWANA!AQ38</f>
        <v>0</v>
      </c>
      <c r="F38">
        <f t="shared" si="4"/>
        <v>592</v>
      </c>
      <c r="G38">
        <f t="shared" si="5"/>
        <v>200</v>
      </c>
      <c r="H38" s="112"/>
      <c r="I38">
        <f>BRPL_EOD!AM38+BRPL_EOD!AN38</f>
        <v>80</v>
      </c>
      <c r="J38">
        <f>BYPL_EOD!AM38+BYPL_EOD!AN38</f>
        <v>50</v>
      </c>
      <c r="K38">
        <f>MES_EOD!AM38+MES_EOD!AN38</f>
        <v>0</v>
      </c>
      <c r="L38">
        <f>NDMC_EOD!AM38+NDMC_EOD!AN38</f>
        <v>0</v>
      </c>
      <c r="M38">
        <f>TPDDL_EOD!AM38+TPDDL_EOD!AN38</f>
        <v>70</v>
      </c>
      <c r="N38">
        <f t="shared" si="0"/>
        <v>200</v>
      </c>
      <c r="O38" s="112">
        <f t="shared" si="1"/>
        <v>0</v>
      </c>
      <c r="P38">
        <v>80</v>
      </c>
      <c r="Q38">
        <v>50</v>
      </c>
      <c r="R38">
        <v>0</v>
      </c>
      <c r="S38">
        <v>0</v>
      </c>
      <c r="T38">
        <v>70</v>
      </c>
      <c r="U38" s="114">
        <f t="shared" si="2"/>
        <v>200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420</v>
      </c>
      <c r="D39">
        <f>BAWANA!AP39</f>
        <v>200</v>
      </c>
      <c r="E39">
        <f>BAWANA!AQ39</f>
        <v>0</v>
      </c>
      <c r="F39">
        <f t="shared" si="4"/>
        <v>592</v>
      </c>
      <c r="G39">
        <f t="shared" si="5"/>
        <v>200</v>
      </c>
      <c r="H39" s="112"/>
      <c r="I39">
        <f>BRPL_EOD!AM39+BRPL_EOD!AN39</f>
        <v>80</v>
      </c>
      <c r="J39">
        <f>BYPL_EOD!AM39+BYPL_EOD!AN39</f>
        <v>50</v>
      </c>
      <c r="K39">
        <f>MES_EOD!AM39+MES_EOD!AN39</f>
        <v>0</v>
      </c>
      <c r="L39">
        <f>NDMC_EOD!AM39+NDMC_EOD!AN39</f>
        <v>0</v>
      </c>
      <c r="M39">
        <f>TPDDL_EOD!AM39+TPDDL_EOD!AN39</f>
        <v>70</v>
      </c>
      <c r="N39">
        <f t="shared" si="0"/>
        <v>200</v>
      </c>
      <c r="O39" s="112">
        <f t="shared" si="1"/>
        <v>0</v>
      </c>
      <c r="P39">
        <v>80</v>
      </c>
      <c r="Q39">
        <v>50</v>
      </c>
      <c r="R39">
        <v>0</v>
      </c>
      <c r="S39">
        <v>0</v>
      </c>
      <c r="T39">
        <v>70</v>
      </c>
      <c r="U39" s="114">
        <f t="shared" si="2"/>
        <v>200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420</v>
      </c>
      <c r="D40">
        <f>BAWANA!AP40</f>
        <v>200</v>
      </c>
      <c r="E40">
        <f>BAWANA!AQ40</f>
        <v>0</v>
      </c>
      <c r="F40">
        <f t="shared" si="4"/>
        <v>592</v>
      </c>
      <c r="G40">
        <f t="shared" si="5"/>
        <v>200</v>
      </c>
      <c r="H40" s="112"/>
      <c r="I40">
        <f>BRPL_EOD!AM40+BRPL_EOD!AN40</f>
        <v>80</v>
      </c>
      <c r="J40">
        <f>BYPL_EOD!AM40+BYPL_EOD!AN40</f>
        <v>50</v>
      </c>
      <c r="K40">
        <f>MES_EOD!AM40+MES_EOD!AN40</f>
        <v>0</v>
      </c>
      <c r="L40">
        <f>NDMC_EOD!AM40+NDMC_EOD!AN40</f>
        <v>0</v>
      </c>
      <c r="M40">
        <f>TPDDL_EOD!AM40+TPDDL_EOD!AN40</f>
        <v>70</v>
      </c>
      <c r="N40">
        <f t="shared" si="0"/>
        <v>200</v>
      </c>
      <c r="O40" s="112">
        <f t="shared" si="1"/>
        <v>0</v>
      </c>
      <c r="P40">
        <v>80</v>
      </c>
      <c r="Q40">
        <v>50</v>
      </c>
      <c r="R40">
        <v>0</v>
      </c>
      <c r="S40">
        <v>0</v>
      </c>
      <c r="T40">
        <v>70</v>
      </c>
      <c r="U40" s="114">
        <f t="shared" si="2"/>
        <v>200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420</v>
      </c>
      <c r="D41">
        <f>BAWANA!AP41</f>
        <v>200</v>
      </c>
      <c r="E41">
        <f>BAWANA!AQ41</f>
        <v>0</v>
      </c>
      <c r="F41">
        <f t="shared" si="4"/>
        <v>592</v>
      </c>
      <c r="G41">
        <f t="shared" si="5"/>
        <v>200</v>
      </c>
      <c r="H41" s="112"/>
      <c r="I41">
        <f>BRPL_EOD!AM41+BRPL_EOD!AN41</f>
        <v>80</v>
      </c>
      <c r="J41">
        <f>BYPL_EOD!AM41+BYPL_EOD!AN41</f>
        <v>50</v>
      </c>
      <c r="K41">
        <f>MES_EOD!AM41+MES_EOD!AN41</f>
        <v>0</v>
      </c>
      <c r="L41">
        <f>NDMC_EOD!AM41+NDMC_EOD!AN41</f>
        <v>0</v>
      </c>
      <c r="M41">
        <f>TPDDL_EOD!AM41+TPDDL_EOD!AN41</f>
        <v>70</v>
      </c>
      <c r="N41">
        <f t="shared" si="0"/>
        <v>200</v>
      </c>
      <c r="O41" s="112">
        <f t="shared" si="1"/>
        <v>0</v>
      </c>
      <c r="P41">
        <v>80</v>
      </c>
      <c r="Q41">
        <v>50</v>
      </c>
      <c r="R41">
        <v>0</v>
      </c>
      <c r="S41">
        <v>0</v>
      </c>
      <c r="T41">
        <v>70</v>
      </c>
      <c r="U41" s="114">
        <f t="shared" si="2"/>
        <v>200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420</v>
      </c>
      <c r="D42">
        <f>BAWANA!AP42</f>
        <v>200</v>
      </c>
      <c r="E42">
        <f>BAWANA!AQ42</f>
        <v>0</v>
      </c>
      <c r="F42">
        <f t="shared" si="4"/>
        <v>592</v>
      </c>
      <c r="G42">
        <f t="shared" si="5"/>
        <v>200</v>
      </c>
      <c r="H42" s="112"/>
      <c r="I42">
        <f>BRPL_EOD!AM42+BRPL_EOD!AN42</f>
        <v>80</v>
      </c>
      <c r="J42">
        <f>BYPL_EOD!AM42+BYPL_EOD!AN42</f>
        <v>50</v>
      </c>
      <c r="K42">
        <f>MES_EOD!AM42+MES_EOD!AN42</f>
        <v>0</v>
      </c>
      <c r="L42">
        <f>NDMC_EOD!AM42+NDMC_EOD!AN42</f>
        <v>0</v>
      </c>
      <c r="M42">
        <f>TPDDL_EOD!AM42+TPDDL_EOD!AN42</f>
        <v>70</v>
      </c>
      <c r="N42">
        <f t="shared" si="0"/>
        <v>200</v>
      </c>
      <c r="O42" s="112">
        <f t="shared" si="1"/>
        <v>0</v>
      </c>
      <c r="P42">
        <v>80</v>
      </c>
      <c r="Q42">
        <v>50</v>
      </c>
      <c r="R42">
        <v>0</v>
      </c>
      <c r="S42">
        <v>0</v>
      </c>
      <c r="T42">
        <v>70</v>
      </c>
      <c r="U42" s="114">
        <f t="shared" si="2"/>
        <v>200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420</v>
      </c>
      <c r="D43">
        <f>BAWANA!AP43</f>
        <v>157</v>
      </c>
      <c r="E43">
        <f>BAWANA!AQ43</f>
        <v>0</v>
      </c>
      <c r="F43">
        <f t="shared" si="4"/>
        <v>592</v>
      </c>
      <c r="G43">
        <f t="shared" si="5"/>
        <v>157</v>
      </c>
      <c r="H43" s="112"/>
      <c r="I43">
        <f>BRPL_EOD!AM43+BRPL_EOD!AN43</f>
        <v>47</v>
      </c>
      <c r="J43">
        <f>BYPL_EOD!AM43+BYPL_EOD!AN43</f>
        <v>40</v>
      </c>
      <c r="K43">
        <f>MES_EOD!AM43+MES_EOD!AN43</f>
        <v>0</v>
      </c>
      <c r="L43">
        <f>NDMC_EOD!AM43+NDMC_EOD!AN43</f>
        <v>0</v>
      </c>
      <c r="M43">
        <f>TPDDL_EOD!AM43+TPDDL_EOD!AN43</f>
        <v>70</v>
      </c>
      <c r="N43">
        <f t="shared" si="0"/>
        <v>157</v>
      </c>
      <c r="O43" s="112">
        <f t="shared" si="1"/>
        <v>0</v>
      </c>
      <c r="P43">
        <v>47</v>
      </c>
      <c r="Q43">
        <v>40</v>
      </c>
      <c r="R43">
        <v>0</v>
      </c>
      <c r="S43">
        <v>0</v>
      </c>
      <c r="T43">
        <v>70</v>
      </c>
      <c r="U43" s="114">
        <f t="shared" si="2"/>
        <v>157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420</v>
      </c>
      <c r="D44">
        <f>BAWANA!AP44</f>
        <v>157</v>
      </c>
      <c r="E44">
        <f>BAWANA!AQ44</f>
        <v>0</v>
      </c>
      <c r="F44">
        <f t="shared" si="4"/>
        <v>592</v>
      </c>
      <c r="G44">
        <f t="shared" si="5"/>
        <v>157</v>
      </c>
      <c r="H44" s="112"/>
      <c r="I44">
        <f>BRPL_EOD!AM44+BRPL_EOD!AN44</f>
        <v>47</v>
      </c>
      <c r="J44">
        <f>BYPL_EOD!AM44+BYPL_EOD!AN44</f>
        <v>40</v>
      </c>
      <c r="K44">
        <f>MES_EOD!AM44+MES_EOD!AN44</f>
        <v>0</v>
      </c>
      <c r="L44">
        <f>NDMC_EOD!AM44+NDMC_EOD!AN44</f>
        <v>0</v>
      </c>
      <c r="M44">
        <f>TPDDL_EOD!AM44+TPDDL_EOD!AN44</f>
        <v>70</v>
      </c>
      <c r="N44">
        <f t="shared" si="0"/>
        <v>157</v>
      </c>
      <c r="O44" s="112">
        <f t="shared" si="1"/>
        <v>0</v>
      </c>
      <c r="P44">
        <v>47</v>
      </c>
      <c r="Q44">
        <v>40</v>
      </c>
      <c r="R44">
        <v>0</v>
      </c>
      <c r="S44">
        <v>0</v>
      </c>
      <c r="T44">
        <v>70</v>
      </c>
      <c r="U44" s="114">
        <f t="shared" si="2"/>
        <v>157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420</v>
      </c>
      <c r="D45">
        <f>BAWANA!AP45</f>
        <v>157</v>
      </c>
      <c r="E45">
        <f>BAWANA!AQ45</f>
        <v>0</v>
      </c>
      <c r="F45">
        <f t="shared" si="4"/>
        <v>592</v>
      </c>
      <c r="G45">
        <f t="shared" si="5"/>
        <v>157</v>
      </c>
      <c r="H45" s="112"/>
      <c r="I45">
        <f>BRPL_EOD!AM45+BRPL_EOD!AN45</f>
        <v>47</v>
      </c>
      <c r="J45">
        <f>BYPL_EOD!AM45+BYPL_EOD!AN45</f>
        <v>40</v>
      </c>
      <c r="K45">
        <f>MES_EOD!AM45+MES_EOD!AN45</f>
        <v>0</v>
      </c>
      <c r="L45">
        <f>NDMC_EOD!AM45+NDMC_EOD!AN45</f>
        <v>0</v>
      </c>
      <c r="M45">
        <f>TPDDL_EOD!AM45+TPDDL_EOD!AN45</f>
        <v>70</v>
      </c>
      <c r="N45">
        <f t="shared" si="0"/>
        <v>157</v>
      </c>
      <c r="O45" s="112">
        <f t="shared" si="1"/>
        <v>0</v>
      </c>
      <c r="P45">
        <v>47</v>
      </c>
      <c r="Q45">
        <v>40</v>
      </c>
      <c r="R45">
        <v>0</v>
      </c>
      <c r="S45">
        <v>0</v>
      </c>
      <c r="T45">
        <v>70</v>
      </c>
      <c r="U45" s="114">
        <f t="shared" si="2"/>
        <v>157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420</v>
      </c>
      <c r="D46">
        <f>BAWANA!AP46</f>
        <v>157</v>
      </c>
      <c r="E46">
        <f>BAWANA!AQ46</f>
        <v>0</v>
      </c>
      <c r="F46">
        <f t="shared" si="4"/>
        <v>592</v>
      </c>
      <c r="G46">
        <f t="shared" si="5"/>
        <v>157</v>
      </c>
      <c r="H46" s="112"/>
      <c r="I46">
        <f>BRPL_EOD!AM46+BRPL_EOD!AN46</f>
        <v>47</v>
      </c>
      <c r="J46">
        <f>BYPL_EOD!AM46+BYPL_EOD!AN46</f>
        <v>40</v>
      </c>
      <c r="K46">
        <f>MES_EOD!AM46+MES_EOD!AN46</f>
        <v>0</v>
      </c>
      <c r="L46">
        <f>NDMC_EOD!AM46+NDMC_EOD!AN46</f>
        <v>0</v>
      </c>
      <c r="M46">
        <f>TPDDL_EOD!AM46+TPDDL_EOD!AN46</f>
        <v>70</v>
      </c>
      <c r="N46">
        <f t="shared" si="0"/>
        <v>157</v>
      </c>
      <c r="O46" s="112">
        <f t="shared" si="1"/>
        <v>0</v>
      </c>
      <c r="P46">
        <v>47</v>
      </c>
      <c r="Q46">
        <v>40</v>
      </c>
      <c r="R46">
        <v>0</v>
      </c>
      <c r="S46">
        <v>0</v>
      </c>
      <c r="T46">
        <v>70</v>
      </c>
      <c r="U46" s="114">
        <f t="shared" si="2"/>
        <v>157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420</v>
      </c>
      <c r="D47">
        <f>BAWANA!AP47</f>
        <v>157</v>
      </c>
      <c r="E47">
        <f>BAWANA!AQ47</f>
        <v>0</v>
      </c>
      <c r="F47">
        <f t="shared" si="4"/>
        <v>592</v>
      </c>
      <c r="G47">
        <f t="shared" si="5"/>
        <v>157</v>
      </c>
      <c r="H47" s="112"/>
      <c r="I47">
        <f>BRPL_EOD!AM47+BRPL_EOD!AN47</f>
        <v>47</v>
      </c>
      <c r="J47">
        <f>BYPL_EOD!AM47+BYPL_EOD!AN47</f>
        <v>40</v>
      </c>
      <c r="K47">
        <f>MES_EOD!AM47+MES_EOD!AN47</f>
        <v>0</v>
      </c>
      <c r="L47">
        <f>NDMC_EOD!AM47+NDMC_EOD!AN47</f>
        <v>0</v>
      </c>
      <c r="M47">
        <f>TPDDL_EOD!AM47+TPDDL_EOD!AN47</f>
        <v>70</v>
      </c>
      <c r="N47">
        <f t="shared" si="0"/>
        <v>157</v>
      </c>
      <c r="O47" s="112">
        <f t="shared" si="1"/>
        <v>0</v>
      </c>
      <c r="P47">
        <v>47</v>
      </c>
      <c r="Q47">
        <v>40</v>
      </c>
      <c r="R47">
        <v>0</v>
      </c>
      <c r="S47">
        <v>0</v>
      </c>
      <c r="T47">
        <v>70</v>
      </c>
      <c r="U47" s="114">
        <f t="shared" si="2"/>
        <v>157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420</v>
      </c>
      <c r="D48">
        <f>BAWANA!AP48</f>
        <v>157</v>
      </c>
      <c r="E48">
        <f>BAWANA!AQ48</f>
        <v>0</v>
      </c>
      <c r="F48">
        <f t="shared" si="4"/>
        <v>592</v>
      </c>
      <c r="G48">
        <f t="shared" si="5"/>
        <v>157</v>
      </c>
      <c r="H48" s="112"/>
      <c r="I48">
        <f>BRPL_EOD!AM48+BRPL_EOD!AN48</f>
        <v>47</v>
      </c>
      <c r="J48">
        <f>BYPL_EOD!AM48+BYPL_EOD!AN48</f>
        <v>40</v>
      </c>
      <c r="K48">
        <f>MES_EOD!AM48+MES_EOD!AN48</f>
        <v>0</v>
      </c>
      <c r="L48">
        <f>NDMC_EOD!AM48+NDMC_EOD!AN48</f>
        <v>0</v>
      </c>
      <c r="M48">
        <f>TPDDL_EOD!AM48+TPDDL_EOD!AN48</f>
        <v>70</v>
      </c>
      <c r="N48">
        <f t="shared" si="0"/>
        <v>157</v>
      </c>
      <c r="O48" s="112">
        <f t="shared" si="1"/>
        <v>0</v>
      </c>
      <c r="P48">
        <v>47</v>
      </c>
      <c r="Q48">
        <v>40</v>
      </c>
      <c r="R48">
        <v>0</v>
      </c>
      <c r="S48">
        <v>0</v>
      </c>
      <c r="T48">
        <v>70</v>
      </c>
      <c r="U48" s="114">
        <f t="shared" si="2"/>
        <v>157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420</v>
      </c>
      <c r="D49">
        <f>BAWANA!AP49</f>
        <v>144.89999999999998</v>
      </c>
      <c r="E49">
        <f>BAWANA!AQ49</f>
        <v>0</v>
      </c>
      <c r="F49">
        <f t="shared" si="4"/>
        <v>592</v>
      </c>
      <c r="G49">
        <f t="shared" si="5"/>
        <v>144.89999999999998</v>
      </c>
      <c r="H49" s="112"/>
      <c r="I49">
        <f>BRPL_EOD!AM49+BRPL_EOD!AN49</f>
        <v>47</v>
      </c>
      <c r="J49">
        <f>BYPL_EOD!AM49+BYPL_EOD!AN49</f>
        <v>25</v>
      </c>
      <c r="K49">
        <f>MES_EOD!AM49+MES_EOD!AN49</f>
        <v>0.57999999999999996</v>
      </c>
      <c r="L49">
        <f>NDMC_EOD!AM49+NDMC_EOD!AN49</f>
        <v>2.3199999999999998</v>
      </c>
      <c r="M49">
        <f>TPDDL_EOD!AM49+TPDDL_EOD!AN49</f>
        <v>70</v>
      </c>
      <c r="N49">
        <f t="shared" si="0"/>
        <v>144.89999999999998</v>
      </c>
      <c r="O49" s="112">
        <f t="shared" si="1"/>
        <v>0</v>
      </c>
      <c r="P49">
        <v>47</v>
      </c>
      <c r="Q49">
        <v>25</v>
      </c>
      <c r="R49">
        <v>0.57999999999999996</v>
      </c>
      <c r="S49">
        <v>2.3199999999999998</v>
      </c>
      <c r="T49">
        <v>70</v>
      </c>
      <c r="U49" s="114">
        <f t="shared" si="2"/>
        <v>144.89999999999998</v>
      </c>
      <c r="V49" s="112">
        <f t="shared" si="3"/>
        <v>0</v>
      </c>
      <c r="Y49">
        <f>BAWANA!BA49+BAWANA!BB49</f>
        <v>2.5499999999999998</v>
      </c>
      <c r="Z49">
        <f>BAWANA!BH49+BAWANA!BI49</f>
        <v>2.5499999999999998</v>
      </c>
      <c r="AA49">
        <f>BAWANA!AB49+BAWANA!AC49</f>
        <v>2.5499999999999998</v>
      </c>
      <c r="AB49">
        <f>BAWANA!AI49+BAWANA!AJ49</f>
        <v>2.5499999999999998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420</v>
      </c>
      <c r="D50">
        <f>BAWANA!AP50</f>
        <v>144.89999999999998</v>
      </c>
      <c r="E50">
        <f>BAWANA!AQ50</f>
        <v>0</v>
      </c>
      <c r="F50">
        <f t="shared" si="4"/>
        <v>592</v>
      </c>
      <c r="G50">
        <f t="shared" si="5"/>
        <v>144.89999999999998</v>
      </c>
      <c r="H50" s="112"/>
      <c r="I50">
        <f>BRPL_EOD!AM50+BRPL_EOD!AN50</f>
        <v>47</v>
      </c>
      <c r="J50">
        <f>BYPL_EOD!AM50+BYPL_EOD!AN50</f>
        <v>25</v>
      </c>
      <c r="K50">
        <f>MES_EOD!AM50+MES_EOD!AN50</f>
        <v>0.57999999999999996</v>
      </c>
      <c r="L50">
        <f>NDMC_EOD!AM50+NDMC_EOD!AN50</f>
        <v>2.3199999999999998</v>
      </c>
      <c r="M50">
        <f>TPDDL_EOD!AM50+TPDDL_EOD!AN50</f>
        <v>70</v>
      </c>
      <c r="N50">
        <f t="shared" si="0"/>
        <v>144.89999999999998</v>
      </c>
      <c r="O50" s="112">
        <f t="shared" si="1"/>
        <v>0</v>
      </c>
      <c r="P50">
        <v>47</v>
      </c>
      <c r="Q50">
        <v>25</v>
      </c>
      <c r="R50">
        <v>0.57999999999999996</v>
      </c>
      <c r="S50">
        <v>2.3199999999999998</v>
      </c>
      <c r="T50">
        <v>70</v>
      </c>
      <c r="U50" s="114">
        <f t="shared" si="2"/>
        <v>144.89999999999998</v>
      </c>
      <c r="V50" s="112">
        <f t="shared" si="3"/>
        <v>0</v>
      </c>
      <c r="Y50">
        <f>BAWANA!BA50+BAWANA!BB50</f>
        <v>2.5499999999999998</v>
      </c>
      <c r="Z50">
        <f>BAWANA!BH50+BAWANA!BI50</f>
        <v>2.5499999999999998</v>
      </c>
      <c r="AA50">
        <f>BAWANA!AB50+BAWANA!AC50</f>
        <v>2.5499999999999998</v>
      </c>
      <c r="AB50">
        <f>BAWANA!AI50+BAWANA!AJ50</f>
        <v>2.5499999999999998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420</v>
      </c>
      <c r="D51">
        <f>BAWANA!AP51</f>
        <v>150</v>
      </c>
      <c r="E51">
        <f>BAWANA!AQ51</f>
        <v>0</v>
      </c>
      <c r="F51">
        <f t="shared" si="4"/>
        <v>592</v>
      </c>
      <c r="G51">
        <f t="shared" si="5"/>
        <v>150</v>
      </c>
      <c r="H51" s="112"/>
      <c r="I51">
        <f>BRPL_EOD!AM51+BRPL_EOD!AN51</f>
        <v>55</v>
      </c>
      <c r="J51">
        <f>BYPL_EOD!AM51+BYPL_EOD!AN51</f>
        <v>25</v>
      </c>
      <c r="K51">
        <f>MES_EOD!AM51+MES_EOD!AN51</f>
        <v>0</v>
      </c>
      <c r="L51">
        <f>NDMC_EOD!AM51+NDMC_EOD!AN51</f>
        <v>0</v>
      </c>
      <c r="M51">
        <f>TPDDL_EOD!AM51+TPDDL_EOD!AN51</f>
        <v>70</v>
      </c>
      <c r="N51">
        <f t="shared" si="0"/>
        <v>150</v>
      </c>
      <c r="O51" s="112">
        <f t="shared" si="1"/>
        <v>0</v>
      </c>
      <c r="P51">
        <v>55</v>
      </c>
      <c r="Q51">
        <v>25</v>
      </c>
      <c r="R51">
        <v>0</v>
      </c>
      <c r="S51">
        <v>0</v>
      </c>
      <c r="T51">
        <v>70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420</v>
      </c>
      <c r="D52">
        <f>BAWANA!AP52</f>
        <v>150</v>
      </c>
      <c r="E52">
        <f>BAWANA!AQ52</f>
        <v>0</v>
      </c>
      <c r="F52">
        <f t="shared" si="4"/>
        <v>592</v>
      </c>
      <c r="G52">
        <f t="shared" si="5"/>
        <v>150</v>
      </c>
      <c r="H52" s="112"/>
      <c r="I52">
        <f>BRPL_EOD!AM52+BRPL_EOD!AN52</f>
        <v>55</v>
      </c>
      <c r="J52">
        <f>BYPL_EOD!AM52+BYPL_EOD!AN52</f>
        <v>25</v>
      </c>
      <c r="K52">
        <f>MES_EOD!AM52+MES_EOD!AN52</f>
        <v>0</v>
      </c>
      <c r="L52">
        <f>NDMC_EOD!AM52+NDMC_EOD!AN52</f>
        <v>0</v>
      </c>
      <c r="M52">
        <f>TPDDL_EOD!AM52+TPDDL_EOD!AN52</f>
        <v>70</v>
      </c>
      <c r="N52">
        <f t="shared" si="0"/>
        <v>150</v>
      </c>
      <c r="O52" s="112">
        <f t="shared" si="1"/>
        <v>0</v>
      </c>
      <c r="P52">
        <v>55</v>
      </c>
      <c r="Q52">
        <v>25</v>
      </c>
      <c r="R52">
        <v>0</v>
      </c>
      <c r="S52">
        <v>0</v>
      </c>
      <c r="T52">
        <v>70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420</v>
      </c>
      <c r="D53">
        <f>BAWANA!AP53</f>
        <v>150</v>
      </c>
      <c r="E53">
        <f>BAWANA!AQ53</f>
        <v>0</v>
      </c>
      <c r="F53">
        <f t="shared" si="4"/>
        <v>592</v>
      </c>
      <c r="G53">
        <f t="shared" si="5"/>
        <v>150</v>
      </c>
      <c r="H53" s="112"/>
      <c r="I53">
        <f>BRPL_EOD!AM53+BRPL_EOD!AN53</f>
        <v>55</v>
      </c>
      <c r="J53">
        <f>BYPL_EOD!AM53+BYPL_EOD!AN53</f>
        <v>25</v>
      </c>
      <c r="K53">
        <f>MES_EOD!AM53+MES_EOD!AN53</f>
        <v>0</v>
      </c>
      <c r="L53">
        <f>NDMC_EOD!AM53+NDMC_EOD!AN53</f>
        <v>0</v>
      </c>
      <c r="M53">
        <f>TPDDL_EOD!AM53+TPDDL_EOD!AN53</f>
        <v>70</v>
      </c>
      <c r="N53">
        <f t="shared" si="0"/>
        <v>150</v>
      </c>
      <c r="O53" s="112">
        <f t="shared" si="1"/>
        <v>0</v>
      </c>
      <c r="P53">
        <v>55</v>
      </c>
      <c r="Q53">
        <v>25</v>
      </c>
      <c r="R53">
        <v>0</v>
      </c>
      <c r="S53">
        <v>0</v>
      </c>
      <c r="T53">
        <v>70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420</v>
      </c>
      <c r="D54">
        <f>BAWANA!AP54</f>
        <v>150</v>
      </c>
      <c r="E54">
        <f>BAWANA!AQ54</f>
        <v>0</v>
      </c>
      <c r="F54">
        <f t="shared" si="4"/>
        <v>592</v>
      </c>
      <c r="G54">
        <f t="shared" si="5"/>
        <v>150</v>
      </c>
      <c r="H54" s="112"/>
      <c r="I54">
        <f>BRPL_EOD!AM54+BRPL_EOD!AN54</f>
        <v>55</v>
      </c>
      <c r="J54">
        <f>BYPL_EOD!AM54+BYPL_EOD!AN54</f>
        <v>25</v>
      </c>
      <c r="K54">
        <f>MES_EOD!AM54+MES_EOD!AN54</f>
        <v>0</v>
      </c>
      <c r="L54">
        <f>NDMC_EOD!AM54+NDMC_EOD!AN54</f>
        <v>0</v>
      </c>
      <c r="M54">
        <f>TPDDL_EOD!AM54+TPDDL_EOD!AN54</f>
        <v>70</v>
      </c>
      <c r="N54">
        <f t="shared" si="0"/>
        <v>150</v>
      </c>
      <c r="O54" s="112">
        <f t="shared" si="1"/>
        <v>0</v>
      </c>
      <c r="P54">
        <v>55</v>
      </c>
      <c r="Q54">
        <v>25</v>
      </c>
      <c r="R54">
        <v>0</v>
      </c>
      <c r="S54">
        <v>0</v>
      </c>
      <c r="T54">
        <v>70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420</v>
      </c>
      <c r="D55">
        <f>BAWANA!AP55</f>
        <v>146.82</v>
      </c>
      <c r="E55">
        <f>BAWANA!AQ55</f>
        <v>0</v>
      </c>
      <c r="F55">
        <f t="shared" si="4"/>
        <v>592</v>
      </c>
      <c r="G55">
        <f t="shared" si="5"/>
        <v>146.82</v>
      </c>
      <c r="H55" s="112"/>
      <c r="I55">
        <f>BRPL_EOD!AM55+BRPL_EOD!AN55</f>
        <v>50</v>
      </c>
      <c r="J55">
        <f>BYPL_EOD!AM55+BYPL_EOD!AN55</f>
        <v>25</v>
      </c>
      <c r="K55">
        <f>MES_EOD!AM55+MES_EOD!AN55</f>
        <v>0.36</v>
      </c>
      <c r="L55">
        <f>NDMC_EOD!AM55+NDMC_EOD!AN55</f>
        <v>1.45</v>
      </c>
      <c r="M55">
        <f>TPDDL_EOD!AM55+TPDDL_EOD!AN55</f>
        <v>70</v>
      </c>
      <c r="N55">
        <f t="shared" si="0"/>
        <v>146.81</v>
      </c>
      <c r="O55" s="112">
        <f t="shared" si="1"/>
        <v>9.9999999999909051E-3</v>
      </c>
      <c r="P55">
        <v>50.00340576255023</v>
      </c>
      <c r="Q55">
        <v>25.001702881275115</v>
      </c>
      <c r="R55">
        <v>0.36002452149036168</v>
      </c>
      <c r="S55">
        <v>1.4500987671139567</v>
      </c>
      <c r="T55">
        <v>70.004768067570325</v>
      </c>
      <c r="U55" s="114">
        <f t="shared" si="2"/>
        <v>146.82</v>
      </c>
      <c r="V55" s="112">
        <f t="shared" si="3"/>
        <v>0</v>
      </c>
      <c r="Y55">
        <f>BAWANA!BA55+BAWANA!BB55</f>
        <v>1.59</v>
      </c>
      <c r="Z55">
        <f>BAWANA!BH55+BAWANA!BI55</f>
        <v>1.59</v>
      </c>
      <c r="AA55">
        <f>BAWANA!AB55+BAWANA!AC55</f>
        <v>1.59</v>
      </c>
      <c r="AB55">
        <f>BAWANA!AI55+BAWANA!AJ55</f>
        <v>1.59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420</v>
      </c>
      <c r="D56">
        <f>BAWANA!AP56</f>
        <v>146.82</v>
      </c>
      <c r="E56">
        <f>BAWANA!AQ56</f>
        <v>0</v>
      </c>
      <c r="F56">
        <f t="shared" si="4"/>
        <v>592</v>
      </c>
      <c r="G56">
        <f t="shared" si="5"/>
        <v>146.82</v>
      </c>
      <c r="H56" s="112"/>
      <c r="I56">
        <f>BRPL_EOD!AM56+BRPL_EOD!AN56</f>
        <v>50</v>
      </c>
      <c r="J56">
        <f>BYPL_EOD!AM56+BYPL_EOD!AN56</f>
        <v>25</v>
      </c>
      <c r="K56">
        <f>MES_EOD!AM56+MES_EOD!AN56</f>
        <v>0.36</v>
      </c>
      <c r="L56">
        <f>NDMC_EOD!AM56+NDMC_EOD!AN56</f>
        <v>1.45</v>
      </c>
      <c r="M56">
        <f>TPDDL_EOD!AM56+TPDDL_EOD!AN56</f>
        <v>70</v>
      </c>
      <c r="N56">
        <f t="shared" si="0"/>
        <v>146.81</v>
      </c>
      <c r="O56" s="112">
        <f t="shared" si="1"/>
        <v>9.9999999999909051E-3</v>
      </c>
      <c r="P56">
        <v>50.00340576255023</v>
      </c>
      <c r="Q56">
        <v>25.001702881275115</v>
      </c>
      <c r="R56">
        <v>0.36002452149036168</v>
      </c>
      <c r="S56">
        <v>1.4500987671139567</v>
      </c>
      <c r="T56">
        <v>70.004768067570325</v>
      </c>
      <c r="U56" s="114">
        <f t="shared" si="2"/>
        <v>146.82</v>
      </c>
      <c r="V56" s="112">
        <f t="shared" si="3"/>
        <v>0</v>
      </c>
      <c r="Y56">
        <f>BAWANA!BA56+BAWANA!BB56</f>
        <v>1.59</v>
      </c>
      <c r="Z56">
        <f>BAWANA!BH56+BAWANA!BI56</f>
        <v>1.59</v>
      </c>
      <c r="AA56">
        <f>BAWANA!AB56+BAWANA!AC56</f>
        <v>1.59</v>
      </c>
      <c r="AB56">
        <f>BAWANA!AI56+BAWANA!AJ56</f>
        <v>1.59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420</v>
      </c>
      <c r="D57">
        <f>BAWANA!AP57</f>
        <v>146.82</v>
      </c>
      <c r="E57">
        <f>BAWANA!AQ57</f>
        <v>0</v>
      </c>
      <c r="F57">
        <f t="shared" si="4"/>
        <v>592</v>
      </c>
      <c r="G57">
        <f t="shared" si="5"/>
        <v>146.82</v>
      </c>
      <c r="H57" s="112"/>
      <c r="I57">
        <f>BRPL_EOD!AM57+BRPL_EOD!AN57</f>
        <v>50</v>
      </c>
      <c r="J57">
        <f>BYPL_EOD!AM57+BYPL_EOD!AN57</f>
        <v>25</v>
      </c>
      <c r="K57">
        <f>MES_EOD!AM57+MES_EOD!AN57</f>
        <v>0.36</v>
      </c>
      <c r="L57">
        <f>NDMC_EOD!AM57+NDMC_EOD!AN57</f>
        <v>1.45</v>
      </c>
      <c r="M57">
        <f>TPDDL_EOD!AM57+TPDDL_EOD!AN57</f>
        <v>70</v>
      </c>
      <c r="N57">
        <f t="shared" si="0"/>
        <v>146.81</v>
      </c>
      <c r="O57" s="112">
        <f t="shared" si="1"/>
        <v>9.9999999999909051E-3</v>
      </c>
      <c r="P57">
        <v>50.00340576255023</v>
      </c>
      <c r="Q57">
        <v>25.001702881275115</v>
      </c>
      <c r="R57">
        <v>0.36002452149036168</v>
      </c>
      <c r="S57">
        <v>1.4500987671139567</v>
      </c>
      <c r="T57">
        <v>70.004768067570325</v>
      </c>
      <c r="U57" s="114">
        <f t="shared" si="2"/>
        <v>146.82</v>
      </c>
      <c r="V57" s="112">
        <f t="shared" si="3"/>
        <v>0</v>
      </c>
      <c r="Y57">
        <f>BAWANA!BA57+BAWANA!BB57</f>
        <v>1.59</v>
      </c>
      <c r="Z57">
        <f>BAWANA!BH57+BAWANA!BI57</f>
        <v>1.59</v>
      </c>
      <c r="AA57">
        <f>BAWANA!AB57+BAWANA!AC57</f>
        <v>1.59</v>
      </c>
      <c r="AB57">
        <f>BAWANA!AI57+BAWANA!AJ57</f>
        <v>1.59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420</v>
      </c>
      <c r="D58">
        <f>BAWANA!AP58</f>
        <v>146.82</v>
      </c>
      <c r="E58">
        <f>BAWANA!AQ58</f>
        <v>0</v>
      </c>
      <c r="F58">
        <f t="shared" si="4"/>
        <v>592</v>
      </c>
      <c r="G58">
        <f t="shared" si="5"/>
        <v>146.82</v>
      </c>
      <c r="H58" s="112"/>
      <c r="I58">
        <f>BRPL_EOD!AM58+BRPL_EOD!AN58</f>
        <v>50</v>
      </c>
      <c r="J58">
        <f>BYPL_EOD!AM58+BYPL_EOD!AN58</f>
        <v>25</v>
      </c>
      <c r="K58">
        <f>MES_EOD!AM58+MES_EOD!AN58</f>
        <v>0.36</v>
      </c>
      <c r="L58">
        <f>NDMC_EOD!AM58+NDMC_EOD!AN58</f>
        <v>1.45</v>
      </c>
      <c r="M58">
        <f>TPDDL_EOD!AM58+TPDDL_EOD!AN58</f>
        <v>70</v>
      </c>
      <c r="N58">
        <f t="shared" si="0"/>
        <v>146.81</v>
      </c>
      <c r="O58" s="112">
        <f t="shared" si="1"/>
        <v>9.9999999999909051E-3</v>
      </c>
      <c r="P58">
        <v>50.00340576255023</v>
      </c>
      <c r="Q58">
        <v>25.001702881275115</v>
      </c>
      <c r="R58">
        <v>0.36002452149036168</v>
      </c>
      <c r="S58">
        <v>1.4500987671139567</v>
      </c>
      <c r="T58">
        <v>70.004768067570325</v>
      </c>
      <c r="U58" s="114">
        <f t="shared" si="2"/>
        <v>146.82</v>
      </c>
      <c r="V58" s="112">
        <f t="shared" si="3"/>
        <v>0</v>
      </c>
      <c r="Y58">
        <f>BAWANA!BA58+BAWANA!BB58</f>
        <v>1.59</v>
      </c>
      <c r="Z58">
        <f>BAWANA!BH58+BAWANA!BI58</f>
        <v>1.59</v>
      </c>
      <c r="AA58">
        <f>BAWANA!AB58+BAWANA!AC58</f>
        <v>1.59</v>
      </c>
      <c r="AB58">
        <f>BAWANA!AI58+BAWANA!AJ58</f>
        <v>1.59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420</v>
      </c>
      <c r="D59">
        <f>BAWANA!AP59</f>
        <v>146.82</v>
      </c>
      <c r="E59">
        <f>BAWANA!AQ59</f>
        <v>0</v>
      </c>
      <c r="F59">
        <f t="shared" si="4"/>
        <v>592</v>
      </c>
      <c r="G59">
        <f t="shared" si="5"/>
        <v>146.82</v>
      </c>
      <c r="H59" s="112"/>
      <c r="I59">
        <f>BRPL_EOD!AM59+BRPL_EOD!AN59</f>
        <v>50</v>
      </c>
      <c r="J59">
        <f>BYPL_EOD!AM59+BYPL_EOD!AN59</f>
        <v>25</v>
      </c>
      <c r="K59">
        <f>MES_EOD!AM59+MES_EOD!AN59</f>
        <v>0.36</v>
      </c>
      <c r="L59">
        <f>NDMC_EOD!AM59+NDMC_EOD!AN59</f>
        <v>1.45</v>
      </c>
      <c r="M59">
        <f>TPDDL_EOD!AM59+TPDDL_EOD!AN59</f>
        <v>70</v>
      </c>
      <c r="N59">
        <f t="shared" si="0"/>
        <v>146.81</v>
      </c>
      <c r="O59" s="112">
        <f t="shared" si="1"/>
        <v>9.9999999999909051E-3</v>
      </c>
      <c r="P59">
        <v>50.00340576255023</v>
      </c>
      <c r="Q59">
        <v>25.001702881275115</v>
      </c>
      <c r="R59">
        <v>0.36002452149036168</v>
      </c>
      <c r="S59">
        <v>1.4500987671139567</v>
      </c>
      <c r="T59">
        <v>70.004768067570325</v>
      </c>
      <c r="U59" s="114">
        <f t="shared" si="2"/>
        <v>146.82</v>
      </c>
      <c r="V59" s="112">
        <f t="shared" si="3"/>
        <v>0</v>
      </c>
      <c r="Y59">
        <f>BAWANA!BA59+BAWANA!BB59</f>
        <v>1.59</v>
      </c>
      <c r="Z59">
        <f>BAWANA!BH59+BAWANA!BI59</f>
        <v>1.59</v>
      </c>
      <c r="AA59">
        <f>BAWANA!AB59+BAWANA!AC59</f>
        <v>1.59</v>
      </c>
      <c r="AB59">
        <f>BAWANA!AI59+BAWANA!AJ59</f>
        <v>1.59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420</v>
      </c>
      <c r="D60">
        <f>BAWANA!AP60</f>
        <v>146.82</v>
      </c>
      <c r="E60">
        <f>BAWANA!AQ60</f>
        <v>0</v>
      </c>
      <c r="F60">
        <f t="shared" si="4"/>
        <v>592</v>
      </c>
      <c r="G60">
        <f t="shared" si="5"/>
        <v>146.82</v>
      </c>
      <c r="H60" s="112"/>
      <c r="I60">
        <f>BRPL_EOD!AM60+BRPL_EOD!AN60</f>
        <v>50</v>
      </c>
      <c r="J60">
        <f>BYPL_EOD!AM60+BYPL_EOD!AN60</f>
        <v>25</v>
      </c>
      <c r="K60">
        <f>MES_EOD!AM60+MES_EOD!AN60</f>
        <v>0.36</v>
      </c>
      <c r="L60">
        <f>NDMC_EOD!AM60+NDMC_EOD!AN60</f>
        <v>1.45</v>
      </c>
      <c r="M60">
        <f>TPDDL_EOD!AM60+TPDDL_EOD!AN60</f>
        <v>70</v>
      </c>
      <c r="N60">
        <f t="shared" si="0"/>
        <v>146.81</v>
      </c>
      <c r="O60" s="112">
        <f t="shared" si="1"/>
        <v>9.9999999999909051E-3</v>
      </c>
      <c r="P60">
        <v>50.00340576255023</v>
      </c>
      <c r="Q60">
        <v>25.001702881275115</v>
      </c>
      <c r="R60">
        <v>0.36002452149036168</v>
      </c>
      <c r="S60">
        <v>1.4500987671139567</v>
      </c>
      <c r="T60">
        <v>70.004768067570325</v>
      </c>
      <c r="U60" s="114">
        <f t="shared" si="2"/>
        <v>146.82</v>
      </c>
      <c r="V60" s="112">
        <f t="shared" si="3"/>
        <v>0</v>
      </c>
      <c r="Y60">
        <f>BAWANA!BA60+BAWANA!BB60</f>
        <v>1.59</v>
      </c>
      <c r="Z60">
        <f>BAWANA!BH60+BAWANA!BI60</f>
        <v>1.59</v>
      </c>
      <c r="AA60">
        <f>BAWANA!AB60+BAWANA!AC60</f>
        <v>1.59</v>
      </c>
      <c r="AB60">
        <f>BAWANA!AI60+BAWANA!AJ60</f>
        <v>1.59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420</v>
      </c>
      <c r="D61">
        <f>BAWANA!AP61</f>
        <v>146.82</v>
      </c>
      <c r="E61">
        <f>BAWANA!AQ61</f>
        <v>0</v>
      </c>
      <c r="F61">
        <f t="shared" si="4"/>
        <v>592</v>
      </c>
      <c r="G61">
        <f t="shared" si="5"/>
        <v>146.82</v>
      </c>
      <c r="H61" s="112"/>
      <c r="I61">
        <f>BRPL_EOD!AM61+BRPL_EOD!AN61</f>
        <v>50</v>
      </c>
      <c r="J61">
        <f>BYPL_EOD!AM61+BYPL_EOD!AN61</f>
        <v>25</v>
      </c>
      <c r="K61">
        <f>MES_EOD!AM61+MES_EOD!AN61</f>
        <v>0.36</v>
      </c>
      <c r="L61">
        <f>NDMC_EOD!AM61+NDMC_EOD!AN61</f>
        <v>1.45</v>
      </c>
      <c r="M61">
        <f>TPDDL_EOD!AM61+TPDDL_EOD!AN61</f>
        <v>70</v>
      </c>
      <c r="N61">
        <f t="shared" si="0"/>
        <v>146.81</v>
      </c>
      <c r="O61" s="112">
        <f t="shared" si="1"/>
        <v>9.9999999999909051E-3</v>
      </c>
      <c r="P61">
        <v>50.00340576255023</v>
      </c>
      <c r="Q61">
        <v>25.001702881275115</v>
      </c>
      <c r="R61">
        <v>0.36002452149036168</v>
      </c>
      <c r="S61">
        <v>1.4500987671139567</v>
      </c>
      <c r="T61">
        <v>70.004768067570325</v>
      </c>
      <c r="U61" s="114">
        <f t="shared" si="2"/>
        <v>146.82</v>
      </c>
      <c r="V61" s="112">
        <f t="shared" si="3"/>
        <v>0</v>
      </c>
      <c r="Y61">
        <f>BAWANA!BA61+BAWANA!BB61</f>
        <v>1.59</v>
      </c>
      <c r="Z61">
        <f>BAWANA!BH61+BAWANA!BI61</f>
        <v>1.59</v>
      </c>
      <c r="AA61">
        <f>BAWANA!AB61+BAWANA!AC61</f>
        <v>1.59</v>
      </c>
      <c r="AB61">
        <f>BAWANA!AI61+BAWANA!AJ61</f>
        <v>1.59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420</v>
      </c>
      <c r="D62">
        <f>BAWANA!AP62</f>
        <v>146.82</v>
      </c>
      <c r="E62">
        <f>BAWANA!AQ62</f>
        <v>0</v>
      </c>
      <c r="F62">
        <f t="shared" si="4"/>
        <v>592</v>
      </c>
      <c r="G62">
        <f t="shared" si="5"/>
        <v>146.82</v>
      </c>
      <c r="H62" s="112"/>
      <c r="I62">
        <f>BRPL_EOD!AM62+BRPL_EOD!AN62</f>
        <v>50</v>
      </c>
      <c r="J62">
        <f>BYPL_EOD!AM62+BYPL_EOD!AN62</f>
        <v>25</v>
      </c>
      <c r="K62">
        <f>MES_EOD!AM62+MES_EOD!AN62</f>
        <v>0.36</v>
      </c>
      <c r="L62">
        <f>NDMC_EOD!AM62+NDMC_EOD!AN62</f>
        <v>1.45</v>
      </c>
      <c r="M62">
        <f>TPDDL_EOD!AM62+TPDDL_EOD!AN62</f>
        <v>70</v>
      </c>
      <c r="N62">
        <f t="shared" si="0"/>
        <v>146.81</v>
      </c>
      <c r="O62" s="112">
        <f t="shared" si="1"/>
        <v>9.9999999999909051E-3</v>
      </c>
      <c r="P62">
        <v>50.00340576255023</v>
      </c>
      <c r="Q62">
        <v>25.001702881275115</v>
      </c>
      <c r="R62">
        <v>0.36002452149036168</v>
      </c>
      <c r="S62">
        <v>1.4500987671139567</v>
      </c>
      <c r="T62">
        <v>70.004768067570325</v>
      </c>
      <c r="U62" s="114">
        <f t="shared" si="2"/>
        <v>146.82</v>
      </c>
      <c r="V62" s="112">
        <f t="shared" si="3"/>
        <v>0</v>
      </c>
      <c r="Y62">
        <f>BAWANA!BA62+BAWANA!BB62</f>
        <v>1.59</v>
      </c>
      <c r="Z62">
        <f>BAWANA!BH62+BAWANA!BI62</f>
        <v>1.59</v>
      </c>
      <c r="AA62">
        <f>BAWANA!AB62+BAWANA!AC62</f>
        <v>1.59</v>
      </c>
      <c r="AB62">
        <f>BAWANA!AI62+BAWANA!AJ62</f>
        <v>1.59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420</v>
      </c>
      <c r="D63">
        <f>BAWANA!AP63</f>
        <v>146.82</v>
      </c>
      <c r="E63">
        <f>BAWANA!AQ63</f>
        <v>0</v>
      </c>
      <c r="F63">
        <f t="shared" si="4"/>
        <v>592</v>
      </c>
      <c r="G63">
        <f t="shared" si="5"/>
        <v>146.82</v>
      </c>
      <c r="H63" s="112"/>
      <c r="I63">
        <f>BRPL_EOD!AM63+BRPL_EOD!AN63</f>
        <v>50</v>
      </c>
      <c r="J63">
        <f>BYPL_EOD!AM63+BYPL_EOD!AN63</f>
        <v>25</v>
      </c>
      <c r="K63">
        <f>MES_EOD!AM63+MES_EOD!AN63</f>
        <v>0.36</v>
      </c>
      <c r="L63">
        <f>NDMC_EOD!AM63+NDMC_EOD!AN63</f>
        <v>1.45</v>
      </c>
      <c r="M63">
        <f>TPDDL_EOD!AM63+TPDDL_EOD!AN63</f>
        <v>70</v>
      </c>
      <c r="N63">
        <f t="shared" si="0"/>
        <v>146.81</v>
      </c>
      <c r="O63" s="112">
        <f t="shared" si="1"/>
        <v>9.9999999999909051E-3</v>
      </c>
      <c r="P63">
        <v>50.00340576255023</v>
      </c>
      <c r="Q63">
        <v>25.001702881275115</v>
      </c>
      <c r="R63">
        <v>0.36002452149036168</v>
      </c>
      <c r="S63">
        <v>1.4500987671139567</v>
      </c>
      <c r="T63">
        <v>70.004768067570325</v>
      </c>
      <c r="U63" s="114">
        <f t="shared" si="2"/>
        <v>146.82</v>
      </c>
      <c r="V63" s="112">
        <f t="shared" si="3"/>
        <v>0</v>
      </c>
      <c r="Y63">
        <f>BAWANA!BA63+BAWANA!BB63</f>
        <v>1.59</v>
      </c>
      <c r="Z63">
        <f>BAWANA!BH63+BAWANA!BI63</f>
        <v>1.59</v>
      </c>
      <c r="AA63">
        <f>BAWANA!AB63+BAWANA!AC63</f>
        <v>1.59</v>
      </c>
      <c r="AB63">
        <f>BAWANA!AI63+BAWANA!AJ63</f>
        <v>1.59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420</v>
      </c>
      <c r="D64">
        <f>BAWANA!AP64</f>
        <v>146.82</v>
      </c>
      <c r="E64">
        <f>BAWANA!AQ64</f>
        <v>0</v>
      </c>
      <c r="F64">
        <f t="shared" si="4"/>
        <v>592</v>
      </c>
      <c r="G64">
        <f t="shared" si="5"/>
        <v>146.82</v>
      </c>
      <c r="H64" s="112"/>
      <c r="I64">
        <f>BRPL_EOD!AM64+BRPL_EOD!AN64</f>
        <v>50</v>
      </c>
      <c r="J64">
        <f>BYPL_EOD!AM64+BYPL_EOD!AN64</f>
        <v>25</v>
      </c>
      <c r="K64">
        <f>MES_EOD!AM64+MES_EOD!AN64</f>
        <v>0.36</v>
      </c>
      <c r="L64">
        <f>NDMC_EOD!AM64+NDMC_EOD!AN64</f>
        <v>1.45</v>
      </c>
      <c r="M64">
        <f>TPDDL_EOD!AM64+TPDDL_EOD!AN64</f>
        <v>70</v>
      </c>
      <c r="N64">
        <f t="shared" si="0"/>
        <v>146.81</v>
      </c>
      <c r="O64" s="112">
        <f t="shared" si="1"/>
        <v>9.9999999999909051E-3</v>
      </c>
      <c r="P64">
        <v>50.00340576255023</v>
      </c>
      <c r="Q64">
        <v>25.001702881275115</v>
      </c>
      <c r="R64">
        <v>0.36002452149036168</v>
      </c>
      <c r="S64">
        <v>1.4500987671139567</v>
      </c>
      <c r="T64">
        <v>70.004768067570325</v>
      </c>
      <c r="U64" s="114">
        <f t="shared" si="2"/>
        <v>146.82</v>
      </c>
      <c r="V64" s="112">
        <f t="shared" si="3"/>
        <v>0</v>
      </c>
      <c r="Y64">
        <f>BAWANA!BA64+BAWANA!BB64</f>
        <v>1.59</v>
      </c>
      <c r="Z64">
        <f>BAWANA!BH64+BAWANA!BI64</f>
        <v>1.59</v>
      </c>
      <c r="AA64">
        <f>BAWANA!AB64+BAWANA!AC64</f>
        <v>1.59</v>
      </c>
      <c r="AB64">
        <f>BAWANA!AI64+BAWANA!AJ64</f>
        <v>1.59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420</v>
      </c>
      <c r="D65">
        <f>BAWANA!AP65</f>
        <v>146.82</v>
      </c>
      <c r="E65">
        <f>BAWANA!AQ65</f>
        <v>0</v>
      </c>
      <c r="F65">
        <f t="shared" si="4"/>
        <v>592</v>
      </c>
      <c r="G65">
        <f t="shared" si="5"/>
        <v>146.82</v>
      </c>
      <c r="H65" s="112"/>
      <c r="I65">
        <f>BRPL_EOD!AM65+BRPL_EOD!AN65</f>
        <v>50</v>
      </c>
      <c r="J65">
        <f>BYPL_EOD!AM65+BYPL_EOD!AN65</f>
        <v>25</v>
      </c>
      <c r="K65">
        <f>MES_EOD!AM65+MES_EOD!AN65</f>
        <v>0.36</v>
      </c>
      <c r="L65">
        <f>NDMC_EOD!AM65+NDMC_EOD!AN65</f>
        <v>1.45</v>
      </c>
      <c r="M65">
        <f>TPDDL_EOD!AM65+TPDDL_EOD!AN65</f>
        <v>70</v>
      </c>
      <c r="N65">
        <f t="shared" si="0"/>
        <v>146.81</v>
      </c>
      <c r="O65" s="112">
        <f t="shared" si="1"/>
        <v>9.9999999999909051E-3</v>
      </c>
      <c r="P65">
        <v>50.00340576255023</v>
      </c>
      <c r="Q65">
        <v>25.001702881275115</v>
      </c>
      <c r="R65">
        <v>0.36002452149036168</v>
      </c>
      <c r="S65">
        <v>1.4500987671139567</v>
      </c>
      <c r="T65">
        <v>70.004768067570325</v>
      </c>
      <c r="U65" s="114">
        <f t="shared" si="2"/>
        <v>146.82</v>
      </c>
      <c r="V65" s="112">
        <f t="shared" si="3"/>
        <v>0</v>
      </c>
      <c r="Y65">
        <f>BAWANA!BA65+BAWANA!BB65</f>
        <v>1.59</v>
      </c>
      <c r="Z65">
        <f>BAWANA!BH65+BAWANA!BI65</f>
        <v>1.59</v>
      </c>
      <c r="AA65">
        <f>BAWANA!AB65+BAWANA!AC65</f>
        <v>1.59</v>
      </c>
      <c r="AB65">
        <f>BAWANA!AI65+BAWANA!AJ65</f>
        <v>1.59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420</v>
      </c>
      <c r="D66">
        <f>BAWANA!AP66</f>
        <v>146.82</v>
      </c>
      <c r="E66">
        <f>BAWANA!AQ66</f>
        <v>0</v>
      </c>
      <c r="F66">
        <f t="shared" si="4"/>
        <v>592</v>
      </c>
      <c r="G66">
        <f t="shared" si="5"/>
        <v>146.82</v>
      </c>
      <c r="H66" s="112"/>
      <c r="I66">
        <f>BRPL_EOD!AM66+BRPL_EOD!AN66</f>
        <v>50</v>
      </c>
      <c r="J66">
        <f>BYPL_EOD!AM66+BYPL_EOD!AN66</f>
        <v>25</v>
      </c>
      <c r="K66">
        <f>MES_EOD!AM66+MES_EOD!AN66</f>
        <v>0.36</v>
      </c>
      <c r="L66">
        <f>NDMC_EOD!AM66+NDMC_EOD!AN66</f>
        <v>1.45</v>
      </c>
      <c r="M66">
        <f>TPDDL_EOD!AM66+TPDDL_EOD!AN66</f>
        <v>70</v>
      </c>
      <c r="N66">
        <f t="shared" si="0"/>
        <v>146.81</v>
      </c>
      <c r="O66" s="112">
        <f t="shared" si="1"/>
        <v>9.9999999999909051E-3</v>
      </c>
      <c r="P66">
        <v>50.00340576255023</v>
      </c>
      <c r="Q66">
        <v>25.001702881275115</v>
      </c>
      <c r="R66">
        <v>0.36002452149036168</v>
      </c>
      <c r="S66">
        <v>1.4500987671139567</v>
      </c>
      <c r="T66">
        <v>70.004768067570325</v>
      </c>
      <c r="U66" s="114">
        <f t="shared" si="2"/>
        <v>146.82</v>
      </c>
      <c r="V66" s="112">
        <f t="shared" si="3"/>
        <v>0</v>
      </c>
      <c r="Y66">
        <f>BAWANA!BA66+BAWANA!BB66</f>
        <v>1.59</v>
      </c>
      <c r="Z66">
        <f>BAWANA!BH66+BAWANA!BI66</f>
        <v>1.59</v>
      </c>
      <c r="AA66">
        <f>BAWANA!AB66+BAWANA!AC66</f>
        <v>1.59</v>
      </c>
      <c r="AB66">
        <f>BAWANA!AI66+BAWANA!AJ66</f>
        <v>1.59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420</v>
      </c>
      <c r="D67">
        <f>BAWANA!AP67</f>
        <v>126.56</v>
      </c>
      <c r="E67">
        <f>BAWANA!AQ67</f>
        <v>0</v>
      </c>
      <c r="F67">
        <f t="shared" si="4"/>
        <v>592</v>
      </c>
      <c r="G67">
        <f t="shared" si="5"/>
        <v>126.56</v>
      </c>
      <c r="H67" s="112"/>
      <c r="I67">
        <f>BRPL_EOD!AM67+BRPL_EOD!AN67</f>
        <v>55</v>
      </c>
      <c r="J67">
        <f>BYPL_EOD!AM67+BYPL_EOD!AN67</f>
        <v>26.36</v>
      </c>
      <c r="K67">
        <f>MES_EOD!AM67+MES_EOD!AN67</f>
        <v>2.67</v>
      </c>
      <c r="L67">
        <f>NDMC_EOD!AM67+NDMC_EOD!AN67</f>
        <v>10.68</v>
      </c>
      <c r="M67">
        <f>TPDDL_EOD!AM67+TPDDL_EOD!AN67</f>
        <v>31.85</v>
      </c>
      <c r="N67">
        <f t="shared" ref="N67:N98" si="7">SUM(I67:M67)</f>
        <v>126.56</v>
      </c>
      <c r="O67" s="112">
        <f t="shared" ref="O67:O98" si="8">G67-N67</f>
        <v>0</v>
      </c>
      <c r="P67">
        <v>55</v>
      </c>
      <c r="Q67">
        <v>26.36</v>
      </c>
      <c r="R67">
        <v>2.67</v>
      </c>
      <c r="S67">
        <v>10.68</v>
      </c>
      <c r="T67">
        <v>31.85</v>
      </c>
      <c r="U67" s="114">
        <f t="shared" ref="U67:U98" si="9">SUM(P67:T67)</f>
        <v>126.56</v>
      </c>
      <c r="V67" s="112">
        <f t="shared" ref="V67:V99" si="10">G67-U67</f>
        <v>0</v>
      </c>
      <c r="Y67">
        <f>BAWANA!BA67+BAWANA!BB67</f>
        <v>11.72</v>
      </c>
      <c r="Z67">
        <f>BAWANA!BH67+BAWANA!BI67</f>
        <v>11.72</v>
      </c>
      <c r="AA67">
        <f>BAWANA!AB67+BAWANA!AC67</f>
        <v>11.72</v>
      </c>
      <c r="AB67">
        <f>BAWANA!AI67+BAWANA!AJ67</f>
        <v>11.72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420</v>
      </c>
      <c r="D68">
        <f>BAWANA!AP68</f>
        <v>126.56</v>
      </c>
      <c r="E68">
        <f>BAWANA!AQ68</f>
        <v>0</v>
      </c>
      <c r="F68">
        <f t="shared" ref="F68:F98" si="11">(B68+C68)*0.8</f>
        <v>592</v>
      </c>
      <c r="G68">
        <f t="shared" ref="G68:G98" si="12">(D68+E68)</f>
        <v>126.56</v>
      </c>
      <c r="H68" s="112"/>
      <c r="I68">
        <f>BRPL_EOD!AM68+BRPL_EOD!AN68</f>
        <v>55</v>
      </c>
      <c r="J68">
        <f>BYPL_EOD!AM68+BYPL_EOD!AN68</f>
        <v>26.36</v>
      </c>
      <c r="K68">
        <f>MES_EOD!AM68+MES_EOD!AN68</f>
        <v>2.67</v>
      </c>
      <c r="L68">
        <f>NDMC_EOD!AM68+NDMC_EOD!AN68</f>
        <v>10.68</v>
      </c>
      <c r="M68">
        <f>TPDDL_EOD!AM68+TPDDL_EOD!AN68</f>
        <v>31.85</v>
      </c>
      <c r="N68">
        <f t="shared" si="7"/>
        <v>126.56</v>
      </c>
      <c r="O68" s="112">
        <f t="shared" si="8"/>
        <v>0</v>
      </c>
      <c r="P68">
        <v>55</v>
      </c>
      <c r="Q68">
        <v>26.36</v>
      </c>
      <c r="R68">
        <v>2.67</v>
      </c>
      <c r="S68">
        <v>10.68</v>
      </c>
      <c r="T68">
        <v>31.85</v>
      </c>
      <c r="U68" s="114">
        <f t="shared" si="9"/>
        <v>126.56</v>
      </c>
      <c r="V68" s="112">
        <f t="shared" si="10"/>
        <v>0</v>
      </c>
      <c r="Y68">
        <f>BAWANA!BA68+BAWANA!BB68</f>
        <v>11.72</v>
      </c>
      <c r="Z68">
        <f>BAWANA!BH68+BAWANA!BI68</f>
        <v>11.72</v>
      </c>
      <c r="AA68">
        <f>BAWANA!AB68+BAWANA!AC68</f>
        <v>11.72</v>
      </c>
      <c r="AB68">
        <f>BAWANA!AI68+BAWANA!AJ68</f>
        <v>11.72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420</v>
      </c>
      <c r="D69">
        <f>BAWANA!AP69</f>
        <v>170</v>
      </c>
      <c r="E69">
        <f>BAWANA!AQ69</f>
        <v>0</v>
      </c>
      <c r="F69">
        <f t="shared" si="11"/>
        <v>592</v>
      </c>
      <c r="G69">
        <f t="shared" si="12"/>
        <v>170</v>
      </c>
      <c r="H69" s="112"/>
      <c r="I69">
        <f>BRPL_EOD!AM69+BRPL_EOD!AN69</f>
        <v>115</v>
      </c>
      <c r="J69">
        <f>BYPL_EOD!AM69+BYPL_EOD!AN69</f>
        <v>25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170</v>
      </c>
      <c r="O69" s="112">
        <f t="shared" si="8"/>
        <v>0</v>
      </c>
      <c r="P69">
        <v>115</v>
      </c>
      <c r="Q69">
        <v>25</v>
      </c>
      <c r="R69">
        <v>0</v>
      </c>
      <c r="S69">
        <v>0</v>
      </c>
      <c r="T69">
        <v>30</v>
      </c>
      <c r="U69" s="114">
        <f t="shared" si="9"/>
        <v>170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420</v>
      </c>
      <c r="D70">
        <f>BAWANA!AP70</f>
        <v>205</v>
      </c>
      <c r="E70">
        <f>BAWANA!AQ70</f>
        <v>0</v>
      </c>
      <c r="F70">
        <f t="shared" si="11"/>
        <v>592</v>
      </c>
      <c r="G70">
        <f t="shared" si="12"/>
        <v>205</v>
      </c>
      <c r="H70" s="112"/>
      <c r="I70">
        <f>BRPL_EOD!AM70+BRPL_EOD!AN70</f>
        <v>150</v>
      </c>
      <c r="J70">
        <f>BYPL_EOD!AM70+BYPL_EOD!AN70</f>
        <v>25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205</v>
      </c>
      <c r="O70" s="112">
        <f t="shared" si="8"/>
        <v>0</v>
      </c>
      <c r="P70">
        <v>150</v>
      </c>
      <c r="Q70">
        <v>25</v>
      </c>
      <c r="R70">
        <v>0</v>
      </c>
      <c r="S70">
        <v>0</v>
      </c>
      <c r="T70">
        <v>30</v>
      </c>
      <c r="U70" s="114">
        <f t="shared" si="9"/>
        <v>205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420</v>
      </c>
      <c r="D71">
        <f>BAWANA!AP71</f>
        <v>270</v>
      </c>
      <c r="E71">
        <f>BAWANA!AQ71</f>
        <v>0</v>
      </c>
      <c r="F71">
        <f t="shared" si="11"/>
        <v>592</v>
      </c>
      <c r="G71">
        <f t="shared" si="12"/>
        <v>270</v>
      </c>
      <c r="H71" s="112"/>
      <c r="I71">
        <f>BRPL_EOD!AM71+BRPL_EOD!AN71</f>
        <v>215</v>
      </c>
      <c r="J71">
        <f>BYPL_EOD!AM71+BYPL_EOD!AN71</f>
        <v>25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270</v>
      </c>
      <c r="O71" s="112">
        <f t="shared" si="8"/>
        <v>0</v>
      </c>
      <c r="P71">
        <v>215</v>
      </c>
      <c r="Q71">
        <v>25</v>
      </c>
      <c r="R71">
        <v>0</v>
      </c>
      <c r="S71">
        <v>0</v>
      </c>
      <c r="T71">
        <v>30</v>
      </c>
      <c r="U71" s="114">
        <f t="shared" si="9"/>
        <v>270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420</v>
      </c>
      <c r="D72">
        <f>BAWANA!AP72</f>
        <v>255</v>
      </c>
      <c r="E72">
        <f>BAWANA!AQ72</f>
        <v>0</v>
      </c>
      <c r="F72">
        <f t="shared" si="11"/>
        <v>592</v>
      </c>
      <c r="G72">
        <f t="shared" si="12"/>
        <v>255</v>
      </c>
      <c r="H72" s="112"/>
      <c r="I72">
        <f>BRPL_EOD!AM72+BRPL_EOD!AN72</f>
        <v>200</v>
      </c>
      <c r="J72">
        <f>BYPL_EOD!AM72+BYPL_EOD!AN72</f>
        <v>25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255</v>
      </c>
      <c r="O72" s="112">
        <f t="shared" si="8"/>
        <v>0</v>
      </c>
      <c r="P72">
        <v>200</v>
      </c>
      <c r="Q72">
        <v>25</v>
      </c>
      <c r="R72">
        <v>0</v>
      </c>
      <c r="S72">
        <v>0</v>
      </c>
      <c r="T72">
        <v>30</v>
      </c>
      <c r="U72" s="114">
        <f t="shared" si="9"/>
        <v>255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420</v>
      </c>
      <c r="D73">
        <f>BAWANA!AP73</f>
        <v>235</v>
      </c>
      <c r="E73">
        <f>BAWANA!AQ73</f>
        <v>0</v>
      </c>
      <c r="F73">
        <f t="shared" si="11"/>
        <v>592</v>
      </c>
      <c r="G73">
        <f t="shared" si="12"/>
        <v>235</v>
      </c>
      <c r="H73" s="112"/>
      <c r="I73">
        <f>BRPL_EOD!AM73+BRPL_EOD!AN73</f>
        <v>180</v>
      </c>
      <c r="J73">
        <f>BYPL_EOD!AM73+BYPL_EOD!AN73</f>
        <v>25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235</v>
      </c>
      <c r="O73" s="112">
        <f t="shared" si="8"/>
        <v>0</v>
      </c>
      <c r="P73">
        <v>180</v>
      </c>
      <c r="Q73">
        <v>25</v>
      </c>
      <c r="R73">
        <v>0</v>
      </c>
      <c r="S73">
        <v>0</v>
      </c>
      <c r="T73">
        <v>30</v>
      </c>
      <c r="U73" s="114">
        <f t="shared" si="9"/>
        <v>235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420</v>
      </c>
      <c r="D74">
        <f>BAWANA!AP74</f>
        <v>205</v>
      </c>
      <c r="E74">
        <f>BAWANA!AQ74</f>
        <v>0</v>
      </c>
      <c r="F74">
        <f t="shared" si="11"/>
        <v>592</v>
      </c>
      <c r="G74">
        <f t="shared" si="12"/>
        <v>205</v>
      </c>
      <c r="H74" s="112"/>
      <c r="I74">
        <f>BRPL_EOD!AM74+BRPL_EOD!AN74</f>
        <v>150</v>
      </c>
      <c r="J74">
        <f>BYPL_EOD!AM74+BYPL_EOD!AN74</f>
        <v>25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205</v>
      </c>
      <c r="O74" s="112">
        <f t="shared" si="8"/>
        <v>0</v>
      </c>
      <c r="P74">
        <v>150</v>
      </c>
      <c r="Q74">
        <v>25</v>
      </c>
      <c r="R74">
        <v>0</v>
      </c>
      <c r="S74">
        <v>0</v>
      </c>
      <c r="T74">
        <v>30</v>
      </c>
      <c r="U74" s="114">
        <f t="shared" si="9"/>
        <v>205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420</v>
      </c>
      <c r="D75">
        <f>BAWANA!AP75</f>
        <v>127.82</v>
      </c>
      <c r="E75">
        <f>BAWANA!AQ75</f>
        <v>0</v>
      </c>
      <c r="F75">
        <f t="shared" si="11"/>
        <v>592</v>
      </c>
      <c r="G75">
        <f t="shared" si="12"/>
        <v>127.82</v>
      </c>
      <c r="H75" s="112"/>
      <c r="I75">
        <f>BRPL_EOD!AM75+BRPL_EOD!AN75</f>
        <v>60</v>
      </c>
      <c r="J75">
        <f>BYPL_EOD!AM75+BYPL_EOD!AN75</f>
        <v>25</v>
      </c>
      <c r="K75">
        <f>MES_EOD!AM75+MES_EOD!AN75</f>
        <v>2.5299999999999998</v>
      </c>
      <c r="L75">
        <f>NDMC_EOD!AM75+NDMC_EOD!AN75</f>
        <v>10.119999999999999</v>
      </c>
      <c r="M75">
        <f>TPDDL_EOD!AM75+TPDDL_EOD!AN75</f>
        <v>30.16</v>
      </c>
      <c r="N75">
        <f t="shared" si="7"/>
        <v>127.81</v>
      </c>
      <c r="O75" s="112">
        <f t="shared" si="8"/>
        <v>9.9999999999909051E-3</v>
      </c>
      <c r="P75">
        <v>60.004694468351452</v>
      </c>
      <c r="Q75">
        <v>25.001956028479771</v>
      </c>
      <c r="R75">
        <v>2.5301979500821528</v>
      </c>
      <c r="S75">
        <v>10.120791800328611</v>
      </c>
      <c r="T75">
        <v>30.162359752757997</v>
      </c>
      <c r="U75" s="114">
        <f t="shared" si="9"/>
        <v>127.82</v>
      </c>
      <c r="V75" s="112">
        <f t="shared" si="10"/>
        <v>0</v>
      </c>
      <c r="Y75">
        <f>BAWANA!BA75+BAWANA!BB75</f>
        <v>11.09</v>
      </c>
      <c r="Z75">
        <f>BAWANA!BH75+BAWANA!BI75</f>
        <v>11.09</v>
      </c>
      <c r="AA75">
        <f>BAWANA!AB75+BAWANA!AC75</f>
        <v>11.09</v>
      </c>
      <c r="AB75">
        <f>BAWANA!AI75+BAWANA!AJ75</f>
        <v>11.09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420</v>
      </c>
      <c r="D76">
        <f>BAWANA!AP76</f>
        <v>127.82</v>
      </c>
      <c r="E76">
        <f>BAWANA!AQ76</f>
        <v>0</v>
      </c>
      <c r="F76">
        <f t="shared" si="11"/>
        <v>592</v>
      </c>
      <c r="G76">
        <f t="shared" si="12"/>
        <v>127.82</v>
      </c>
      <c r="H76" s="112"/>
      <c r="I76">
        <f>BRPL_EOD!AM76+BRPL_EOD!AN76</f>
        <v>60</v>
      </c>
      <c r="J76">
        <f>BYPL_EOD!AM76+BYPL_EOD!AN76</f>
        <v>25</v>
      </c>
      <c r="K76">
        <f>MES_EOD!AM76+MES_EOD!AN76</f>
        <v>2.5299999999999998</v>
      </c>
      <c r="L76">
        <f>NDMC_EOD!AM76+NDMC_EOD!AN76</f>
        <v>10.119999999999999</v>
      </c>
      <c r="M76">
        <f>TPDDL_EOD!AM76+TPDDL_EOD!AN76</f>
        <v>30.16</v>
      </c>
      <c r="N76">
        <f t="shared" si="7"/>
        <v>127.81</v>
      </c>
      <c r="O76" s="112">
        <f t="shared" si="8"/>
        <v>9.9999999999909051E-3</v>
      </c>
      <c r="P76">
        <v>60.004694468351452</v>
      </c>
      <c r="Q76">
        <v>25.001956028479771</v>
      </c>
      <c r="R76">
        <v>2.5301979500821528</v>
      </c>
      <c r="S76">
        <v>10.120791800328611</v>
      </c>
      <c r="T76">
        <v>30.162359752757997</v>
      </c>
      <c r="U76" s="114">
        <f t="shared" si="9"/>
        <v>127.82</v>
      </c>
      <c r="V76" s="112">
        <f t="shared" si="10"/>
        <v>0</v>
      </c>
      <c r="Y76">
        <f>BAWANA!BA76+BAWANA!BB76</f>
        <v>11.09</v>
      </c>
      <c r="Z76">
        <f>BAWANA!BH76+BAWANA!BI76</f>
        <v>11.09</v>
      </c>
      <c r="AA76">
        <f>BAWANA!AB76+BAWANA!AC76</f>
        <v>11.09</v>
      </c>
      <c r="AB76">
        <f>BAWANA!AI76+BAWANA!AJ76</f>
        <v>11.09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420</v>
      </c>
      <c r="D77">
        <f>BAWANA!AP77</f>
        <v>137.26</v>
      </c>
      <c r="E77">
        <f>BAWANA!AQ77</f>
        <v>0</v>
      </c>
      <c r="F77">
        <f t="shared" si="11"/>
        <v>592</v>
      </c>
      <c r="G77">
        <f t="shared" si="12"/>
        <v>137.26</v>
      </c>
      <c r="H77" s="112"/>
      <c r="I77">
        <f>BRPL_EOD!AM77+BRPL_EOD!AN77</f>
        <v>75</v>
      </c>
      <c r="J77">
        <f>BYPL_EOD!AM77+BYPL_EOD!AN77</f>
        <v>25</v>
      </c>
      <c r="K77">
        <f>MES_EOD!AM77+MES_EOD!AN77</f>
        <v>1.45</v>
      </c>
      <c r="L77">
        <f>NDMC_EOD!AM77+NDMC_EOD!AN77</f>
        <v>5.81</v>
      </c>
      <c r="M77">
        <f>TPDDL_EOD!AM77+TPDDL_EOD!AN77</f>
        <v>30</v>
      </c>
      <c r="N77">
        <f t="shared" si="7"/>
        <v>137.26</v>
      </c>
      <c r="O77" s="112">
        <f t="shared" si="8"/>
        <v>0</v>
      </c>
      <c r="P77">
        <v>75</v>
      </c>
      <c r="Q77">
        <v>25</v>
      </c>
      <c r="R77">
        <v>1.45</v>
      </c>
      <c r="S77">
        <v>5.81</v>
      </c>
      <c r="T77">
        <v>30</v>
      </c>
      <c r="U77" s="114">
        <f t="shared" si="9"/>
        <v>137.26</v>
      </c>
      <c r="V77" s="112">
        <f t="shared" si="10"/>
        <v>0</v>
      </c>
      <c r="Y77">
        <f>BAWANA!BA77+BAWANA!BB77</f>
        <v>6.37</v>
      </c>
      <c r="Z77">
        <f>BAWANA!BH77+BAWANA!BI77</f>
        <v>6.37</v>
      </c>
      <c r="AA77">
        <f>BAWANA!AB77+BAWANA!AC77</f>
        <v>6.37</v>
      </c>
      <c r="AB77">
        <f>BAWANA!AI77+BAWANA!AJ77</f>
        <v>6.37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420</v>
      </c>
      <c r="D78">
        <f>BAWANA!AP78</f>
        <v>137.26</v>
      </c>
      <c r="E78">
        <f>BAWANA!AQ78</f>
        <v>0</v>
      </c>
      <c r="F78">
        <f t="shared" si="11"/>
        <v>592</v>
      </c>
      <c r="G78">
        <f t="shared" si="12"/>
        <v>137.26</v>
      </c>
      <c r="H78" s="112"/>
      <c r="I78">
        <f>BRPL_EOD!AM78+BRPL_EOD!AN78</f>
        <v>75</v>
      </c>
      <c r="J78">
        <f>BYPL_EOD!AM78+BYPL_EOD!AN78</f>
        <v>25</v>
      </c>
      <c r="K78">
        <f>MES_EOD!AM78+MES_EOD!AN78</f>
        <v>1.45</v>
      </c>
      <c r="L78">
        <f>NDMC_EOD!AM78+NDMC_EOD!AN78</f>
        <v>5.81</v>
      </c>
      <c r="M78">
        <f>TPDDL_EOD!AM78+TPDDL_EOD!AN78</f>
        <v>30</v>
      </c>
      <c r="N78">
        <f t="shared" si="7"/>
        <v>137.26</v>
      </c>
      <c r="O78" s="112">
        <f t="shared" si="8"/>
        <v>0</v>
      </c>
      <c r="P78">
        <v>75</v>
      </c>
      <c r="Q78">
        <v>25</v>
      </c>
      <c r="R78">
        <v>1.45</v>
      </c>
      <c r="S78">
        <v>5.81</v>
      </c>
      <c r="T78">
        <v>30</v>
      </c>
      <c r="U78" s="114">
        <f t="shared" si="9"/>
        <v>137.26</v>
      </c>
      <c r="V78" s="112">
        <f t="shared" si="10"/>
        <v>0</v>
      </c>
      <c r="Y78">
        <f>BAWANA!BA78+BAWANA!BB78</f>
        <v>6.37</v>
      </c>
      <c r="Z78">
        <f>BAWANA!BH78+BAWANA!BI78</f>
        <v>6.37</v>
      </c>
      <c r="AA78">
        <f>BAWANA!AB78+BAWANA!AC78</f>
        <v>6.37</v>
      </c>
      <c r="AB78">
        <f>BAWANA!AI78+BAWANA!AJ78</f>
        <v>6.37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420</v>
      </c>
      <c r="D79">
        <f>BAWANA!AP79</f>
        <v>150</v>
      </c>
      <c r="E79">
        <f>BAWANA!AQ79</f>
        <v>0</v>
      </c>
      <c r="F79">
        <f t="shared" si="11"/>
        <v>592</v>
      </c>
      <c r="G79">
        <f t="shared" si="12"/>
        <v>150</v>
      </c>
      <c r="H79" s="112"/>
      <c r="I79">
        <f>BRPL_EOD!AM79+BRPL_EOD!AN79</f>
        <v>95</v>
      </c>
      <c r="J79">
        <f>BYPL_EOD!AM79+BYPL_EOD!AN79</f>
        <v>25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150</v>
      </c>
      <c r="O79" s="112">
        <f t="shared" si="8"/>
        <v>0</v>
      </c>
      <c r="P79">
        <v>95</v>
      </c>
      <c r="Q79">
        <v>25</v>
      </c>
      <c r="R79">
        <v>0</v>
      </c>
      <c r="S79">
        <v>0</v>
      </c>
      <c r="T79">
        <v>30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420</v>
      </c>
      <c r="D80">
        <f>BAWANA!AP80</f>
        <v>150</v>
      </c>
      <c r="E80">
        <f>BAWANA!AQ80</f>
        <v>0</v>
      </c>
      <c r="F80">
        <f t="shared" si="11"/>
        <v>592</v>
      </c>
      <c r="G80">
        <f t="shared" si="12"/>
        <v>150</v>
      </c>
      <c r="H80" s="112"/>
      <c r="I80">
        <f>BRPL_EOD!AM80+BRPL_EOD!AN80</f>
        <v>95</v>
      </c>
      <c r="J80">
        <f>BYPL_EOD!AM80+BYPL_EOD!AN80</f>
        <v>25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150</v>
      </c>
      <c r="O80" s="112">
        <f t="shared" si="8"/>
        <v>0</v>
      </c>
      <c r="P80">
        <v>95</v>
      </c>
      <c r="Q80">
        <v>25</v>
      </c>
      <c r="R80">
        <v>0</v>
      </c>
      <c r="S80">
        <v>0</v>
      </c>
      <c r="T80">
        <v>30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420</v>
      </c>
      <c r="D81">
        <f>BAWANA!AP81</f>
        <v>150</v>
      </c>
      <c r="E81">
        <f>BAWANA!AQ81</f>
        <v>0</v>
      </c>
      <c r="F81">
        <f t="shared" si="11"/>
        <v>592</v>
      </c>
      <c r="G81">
        <f t="shared" si="12"/>
        <v>150</v>
      </c>
      <c r="H81" s="112"/>
      <c r="I81">
        <f>BRPL_EOD!AM81+BRPL_EOD!AN81</f>
        <v>95</v>
      </c>
      <c r="J81">
        <f>BYPL_EOD!AM81+BYPL_EOD!AN81</f>
        <v>25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150</v>
      </c>
      <c r="O81" s="112">
        <f t="shared" si="8"/>
        <v>0</v>
      </c>
      <c r="P81">
        <v>95</v>
      </c>
      <c r="Q81">
        <v>25</v>
      </c>
      <c r="R81">
        <v>0</v>
      </c>
      <c r="S81">
        <v>0</v>
      </c>
      <c r="T81">
        <v>30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420</v>
      </c>
      <c r="D82">
        <f>BAWANA!AP82</f>
        <v>150</v>
      </c>
      <c r="E82">
        <f>BAWANA!AQ82</f>
        <v>0</v>
      </c>
      <c r="F82">
        <f t="shared" si="11"/>
        <v>592</v>
      </c>
      <c r="G82">
        <f t="shared" si="12"/>
        <v>150</v>
      </c>
      <c r="H82" s="112"/>
      <c r="I82">
        <f>BRPL_EOD!AM82+BRPL_EOD!AN82</f>
        <v>95</v>
      </c>
      <c r="J82">
        <f>BYPL_EOD!AM82+BYPL_EOD!AN82</f>
        <v>25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150</v>
      </c>
      <c r="O82" s="112">
        <f t="shared" si="8"/>
        <v>0</v>
      </c>
      <c r="P82">
        <v>95</v>
      </c>
      <c r="Q82">
        <v>25</v>
      </c>
      <c r="R82">
        <v>0</v>
      </c>
      <c r="S82">
        <v>0</v>
      </c>
      <c r="T82">
        <v>30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420</v>
      </c>
      <c r="D83">
        <f>BAWANA!AP83</f>
        <v>234.51</v>
      </c>
      <c r="E83">
        <f>BAWANA!AQ83</f>
        <v>0</v>
      </c>
      <c r="F83">
        <f t="shared" si="11"/>
        <v>592</v>
      </c>
      <c r="G83">
        <f t="shared" si="12"/>
        <v>234.51</v>
      </c>
      <c r="H83" s="112"/>
      <c r="I83">
        <f>BRPL_EOD!AM83+BRPL_EOD!AN83</f>
        <v>139.51</v>
      </c>
      <c r="J83">
        <f>BYPL_EOD!AM83+BYPL_EOD!AN83</f>
        <v>25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234.51</v>
      </c>
      <c r="O83" s="112">
        <f t="shared" si="8"/>
        <v>0</v>
      </c>
      <c r="P83">
        <v>139.51</v>
      </c>
      <c r="Q83">
        <v>25</v>
      </c>
      <c r="R83">
        <v>0</v>
      </c>
      <c r="S83">
        <v>0</v>
      </c>
      <c r="T83">
        <v>70</v>
      </c>
      <c r="U83" s="114">
        <f t="shared" si="9"/>
        <v>234.51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420</v>
      </c>
      <c r="D84">
        <f>BAWANA!AP84</f>
        <v>234.51</v>
      </c>
      <c r="E84">
        <f>BAWANA!AQ84</f>
        <v>0</v>
      </c>
      <c r="F84">
        <f t="shared" si="11"/>
        <v>592</v>
      </c>
      <c r="G84">
        <f t="shared" si="12"/>
        <v>234.51</v>
      </c>
      <c r="H84" s="112"/>
      <c r="I84">
        <f>BRPL_EOD!AM84+BRPL_EOD!AN84</f>
        <v>139.51</v>
      </c>
      <c r="J84">
        <f>BYPL_EOD!AM84+BYPL_EOD!AN84</f>
        <v>25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234.51</v>
      </c>
      <c r="O84" s="112">
        <f t="shared" si="8"/>
        <v>0</v>
      </c>
      <c r="P84">
        <v>139.51</v>
      </c>
      <c r="Q84">
        <v>25</v>
      </c>
      <c r="R84">
        <v>0</v>
      </c>
      <c r="S84">
        <v>0</v>
      </c>
      <c r="T84">
        <v>70</v>
      </c>
      <c r="U84" s="114">
        <f t="shared" si="9"/>
        <v>234.51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420</v>
      </c>
      <c r="D85">
        <f>BAWANA!AP85</f>
        <v>234.51</v>
      </c>
      <c r="E85">
        <f>BAWANA!AQ85</f>
        <v>0</v>
      </c>
      <c r="F85">
        <f t="shared" si="11"/>
        <v>592</v>
      </c>
      <c r="G85">
        <f t="shared" si="12"/>
        <v>234.51</v>
      </c>
      <c r="H85" s="112"/>
      <c r="I85">
        <f>BRPL_EOD!AM85+BRPL_EOD!AN85</f>
        <v>139.51</v>
      </c>
      <c r="J85">
        <f>BYPL_EOD!AM85+BYPL_EOD!AN85</f>
        <v>25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234.51</v>
      </c>
      <c r="O85" s="112">
        <f t="shared" si="8"/>
        <v>0</v>
      </c>
      <c r="P85">
        <v>139.51</v>
      </c>
      <c r="Q85">
        <v>25</v>
      </c>
      <c r="R85">
        <v>0</v>
      </c>
      <c r="S85">
        <v>0</v>
      </c>
      <c r="T85">
        <v>70</v>
      </c>
      <c r="U85" s="114">
        <f t="shared" si="9"/>
        <v>234.51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420</v>
      </c>
      <c r="D86">
        <f>BAWANA!AP86</f>
        <v>234.51</v>
      </c>
      <c r="E86">
        <f>BAWANA!AQ86</f>
        <v>0</v>
      </c>
      <c r="F86">
        <f t="shared" si="11"/>
        <v>592</v>
      </c>
      <c r="G86">
        <f t="shared" si="12"/>
        <v>234.51</v>
      </c>
      <c r="H86" s="112"/>
      <c r="I86">
        <f>BRPL_EOD!AM86+BRPL_EOD!AN86</f>
        <v>139.51</v>
      </c>
      <c r="J86">
        <f>BYPL_EOD!AM86+BYPL_EOD!AN86</f>
        <v>25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234.51</v>
      </c>
      <c r="O86" s="112">
        <f t="shared" si="8"/>
        <v>0</v>
      </c>
      <c r="P86">
        <v>139.51</v>
      </c>
      <c r="Q86">
        <v>25</v>
      </c>
      <c r="R86">
        <v>0</v>
      </c>
      <c r="S86">
        <v>0</v>
      </c>
      <c r="T86">
        <v>70</v>
      </c>
      <c r="U86" s="114">
        <f t="shared" si="9"/>
        <v>234.51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420</v>
      </c>
      <c r="D87">
        <f>BAWANA!AP87</f>
        <v>234.51</v>
      </c>
      <c r="E87">
        <f>BAWANA!AQ87</f>
        <v>0</v>
      </c>
      <c r="F87">
        <f t="shared" si="11"/>
        <v>592</v>
      </c>
      <c r="G87">
        <f t="shared" si="12"/>
        <v>234.51</v>
      </c>
      <c r="H87" s="112"/>
      <c r="I87">
        <f>BRPL_EOD!AM87+BRPL_EOD!AN87</f>
        <v>139.51</v>
      </c>
      <c r="J87">
        <f>BYPL_EOD!AM87+BYPL_EOD!AN87</f>
        <v>25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234.51</v>
      </c>
      <c r="O87" s="112">
        <f t="shared" si="8"/>
        <v>0</v>
      </c>
      <c r="P87">
        <v>139.51</v>
      </c>
      <c r="Q87">
        <v>25</v>
      </c>
      <c r="R87">
        <v>0</v>
      </c>
      <c r="S87">
        <v>0</v>
      </c>
      <c r="T87">
        <v>70</v>
      </c>
      <c r="U87" s="114">
        <f t="shared" si="9"/>
        <v>234.51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420</v>
      </c>
      <c r="D88">
        <f>BAWANA!AP88</f>
        <v>234.51</v>
      </c>
      <c r="E88">
        <f>BAWANA!AQ88</f>
        <v>0</v>
      </c>
      <c r="F88">
        <f t="shared" si="11"/>
        <v>592</v>
      </c>
      <c r="G88">
        <f t="shared" si="12"/>
        <v>234.51</v>
      </c>
      <c r="H88" s="112"/>
      <c r="I88">
        <f>BRPL_EOD!AM88+BRPL_EOD!AN88</f>
        <v>139.51</v>
      </c>
      <c r="J88">
        <f>BYPL_EOD!AM88+BYPL_EOD!AN88</f>
        <v>25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234.51</v>
      </c>
      <c r="O88" s="112">
        <f t="shared" si="8"/>
        <v>0</v>
      </c>
      <c r="P88">
        <v>139.51</v>
      </c>
      <c r="Q88">
        <v>25</v>
      </c>
      <c r="R88">
        <v>0</v>
      </c>
      <c r="S88">
        <v>0</v>
      </c>
      <c r="T88">
        <v>70</v>
      </c>
      <c r="U88" s="114">
        <f t="shared" si="9"/>
        <v>234.51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420</v>
      </c>
      <c r="D89">
        <f>BAWANA!AP89</f>
        <v>190</v>
      </c>
      <c r="E89">
        <f>BAWANA!AQ89</f>
        <v>0</v>
      </c>
      <c r="F89">
        <f t="shared" si="11"/>
        <v>592</v>
      </c>
      <c r="G89">
        <f t="shared" si="12"/>
        <v>190</v>
      </c>
      <c r="H89" s="112"/>
      <c r="I89">
        <f>BRPL_EOD!AM89+BRPL_EOD!AN89</f>
        <v>95</v>
      </c>
      <c r="J89">
        <f>BYPL_EOD!AM89+BYPL_EOD!AN89</f>
        <v>25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190</v>
      </c>
      <c r="O89" s="112">
        <f t="shared" si="8"/>
        <v>0</v>
      </c>
      <c r="P89">
        <v>95</v>
      </c>
      <c r="Q89">
        <v>25</v>
      </c>
      <c r="R89">
        <v>0</v>
      </c>
      <c r="S89">
        <v>0</v>
      </c>
      <c r="T89">
        <v>70</v>
      </c>
      <c r="U89" s="114">
        <f t="shared" si="9"/>
        <v>190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420</v>
      </c>
      <c r="D90">
        <f>BAWANA!AP90</f>
        <v>190</v>
      </c>
      <c r="E90">
        <f>BAWANA!AQ90</f>
        <v>0</v>
      </c>
      <c r="F90">
        <f t="shared" si="11"/>
        <v>592</v>
      </c>
      <c r="G90">
        <f t="shared" si="12"/>
        <v>190</v>
      </c>
      <c r="H90" s="112"/>
      <c r="I90">
        <f>BRPL_EOD!AM90+BRPL_EOD!AN90</f>
        <v>95</v>
      </c>
      <c r="J90">
        <f>BYPL_EOD!AM90+BYPL_EOD!AN90</f>
        <v>25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190</v>
      </c>
      <c r="O90" s="112">
        <f t="shared" si="8"/>
        <v>0</v>
      </c>
      <c r="P90">
        <v>95</v>
      </c>
      <c r="Q90">
        <v>25</v>
      </c>
      <c r="R90">
        <v>0</v>
      </c>
      <c r="S90">
        <v>0</v>
      </c>
      <c r="T90">
        <v>70</v>
      </c>
      <c r="U90" s="114">
        <f t="shared" si="9"/>
        <v>190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420</v>
      </c>
      <c r="D91">
        <f>BAWANA!AP91</f>
        <v>190</v>
      </c>
      <c r="E91">
        <f>BAWANA!AQ91</f>
        <v>0</v>
      </c>
      <c r="F91">
        <f t="shared" si="11"/>
        <v>592</v>
      </c>
      <c r="G91">
        <f t="shared" si="12"/>
        <v>190</v>
      </c>
      <c r="H91" s="112"/>
      <c r="I91">
        <f>BRPL_EOD!AM91+BRPL_EOD!AN91</f>
        <v>95</v>
      </c>
      <c r="J91">
        <f>BYPL_EOD!AM91+BYPL_EOD!AN91</f>
        <v>25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190</v>
      </c>
      <c r="O91" s="112">
        <f t="shared" si="8"/>
        <v>0</v>
      </c>
      <c r="P91">
        <v>95</v>
      </c>
      <c r="Q91">
        <v>25</v>
      </c>
      <c r="R91">
        <v>0</v>
      </c>
      <c r="S91">
        <v>0</v>
      </c>
      <c r="T91">
        <v>70</v>
      </c>
      <c r="U91" s="114">
        <f t="shared" si="9"/>
        <v>190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420</v>
      </c>
      <c r="D92">
        <f>BAWANA!AP92</f>
        <v>190</v>
      </c>
      <c r="E92">
        <f>BAWANA!AQ92</f>
        <v>0</v>
      </c>
      <c r="F92">
        <f t="shared" si="11"/>
        <v>592</v>
      </c>
      <c r="G92">
        <f t="shared" si="12"/>
        <v>190</v>
      </c>
      <c r="H92" s="112"/>
      <c r="I92">
        <f>BRPL_EOD!AM92+BRPL_EOD!AN92</f>
        <v>95</v>
      </c>
      <c r="J92">
        <f>BYPL_EOD!AM92+BYPL_EOD!AN92</f>
        <v>25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190</v>
      </c>
      <c r="O92" s="112">
        <f t="shared" si="8"/>
        <v>0</v>
      </c>
      <c r="P92">
        <v>95</v>
      </c>
      <c r="Q92">
        <v>25</v>
      </c>
      <c r="R92">
        <v>0</v>
      </c>
      <c r="S92">
        <v>0</v>
      </c>
      <c r="T92">
        <v>70</v>
      </c>
      <c r="U92" s="114">
        <f t="shared" si="9"/>
        <v>190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420</v>
      </c>
      <c r="D93">
        <f>BAWANA!AP93</f>
        <v>190</v>
      </c>
      <c r="E93">
        <f>BAWANA!AQ93</f>
        <v>0</v>
      </c>
      <c r="F93">
        <f t="shared" si="11"/>
        <v>592</v>
      </c>
      <c r="G93">
        <f t="shared" si="12"/>
        <v>190</v>
      </c>
      <c r="H93" s="112"/>
      <c r="I93">
        <f>BRPL_EOD!AM93+BRPL_EOD!AN93</f>
        <v>95</v>
      </c>
      <c r="J93">
        <f>BYPL_EOD!AM93+BYPL_EOD!AN93</f>
        <v>25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190</v>
      </c>
      <c r="O93" s="112">
        <f t="shared" si="8"/>
        <v>0</v>
      </c>
      <c r="P93">
        <v>95</v>
      </c>
      <c r="Q93">
        <v>25</v>
      </c>
      <c r="R93">
        <v>0</v>
      </c>
      <c r="S93">
        <v>0</v>
      </c>
      <c r="T93">
        <v>70</v>
      </c>
      <c r="U93" s="114">
        <f t="shared" si="9"/>
        <v>190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420</v>
      </c>
      <c r="D94">
        <f>BAWANA!AP94</f>
        <v>190</v>
      </c>
      <c r="E94">
        <f>BAWANA!AQ94</f>
        <v>0</v>
      </c>
      <c r="F94">
        <f t="shared" si="11"/>
        <v>592</v>
      </c>
      <c r="G94">
        <f t="shared" si="12"/>
        <v>190</v>
      </c>
      <c r="H94" s="112"/>
      <c r="I94">
        <f>BRPL_EOD!AM94+BRPL_EOD!AN94</f>
        <v>95</v>
      </c>
      <c r="J94">
        <f>BYPL_EOD!AM94+BYPL_EOD!AN94</f>
        <v>25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190</v>
      </c>
      <c r="O94" s="112">
        <f t="shared" si="8"/>
        <v>0</v>
      </c>
      <c r="P94">
        <v>95</v>
      </c>
      <c r="Q94">
        <v>25</v>
      </c>
      <c r="R94">
        <v>0</v>
      </c>
      <c r="S94">
        <v>0</v>
      </c>
      <c r="T94">
        <v>70</v>
      </c>
      <c r="U94" s="114">
        <f t="shared" si="9"/>
        <v>190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420</v>
      </c>
      <c r="D95">
        <f>BAWANA!AP95</f>
        <v>190</v>
      </c>
      <c r="E95">
        <f>BAWANA!AQ95</f>
        <v>0</v>
      </c>
      <c r="F95">
        <f t="shared" si="11"/>
        <v>592</v>
      </c>
      <c r="G95">
        <f t="shared" si="12"/>
        <v>190</v>
      </c>
      <c r="H95" s="112"/>
      <c r="I95">
        <f>BRPL_EOD!AM95+BRPL_EOD!AN95</f>
        <v>95</v>
      </c>
      <c r="J95">
        <f>BYPL_EOD!AM95+BYPL_EOD!AN95</f>
        <v>25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190</v>
      </c>
      <c r="O95" s="112">
        <f t="shared" si="8"/>
        <v>0</v>
      </c>
      <c r="P95">
        <v>95</v>
      </c>
      <c r="Q95">
        <v>25</v>
      </c>
      <c r="R95">
        <v>0</v>
      </c>
      <c r="S95">
        <v>0</v>
      </c>
      <c r="T95">
        <v>70</v>
      </c>
      <c r="U95" s="114">
        <f t="shared" si="9"/>
        <v>190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420</v>
      </c>
      <c r="D96">
        <f>BAWANA!AP96</f>
        <v>190</v>
      </c>
      <c r="E96">
        <f>BAWANA!AQ96</f>
        <v>0</v>
      </c>
      <c r="F96">
        <f t="shared" si="11"/>
        <v>592</v>
      </c>
      <c r="G96">
        <f t="shared" si="12"/>
        <v>190</v>
      </c>
      <c r="H96" s="112"/>
      <c r="I96">
        <f>BRPL_EOD!AM96+BRPL_EOD!AN96</f>
        <v>95</v>
      </c>
      <c r="J96">
        <f>BYPL_EOD!AM96+BYPL_EOD!AN96</f>
        <v>25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190</v>
      </c>
      <c r="O96" s="112">
        <f t="shared" si="8"/>
        <v>0</v>
      </c>
      <c r="P96">
        <v>95</v>
      </c>
      <c r="Q96">
        <v>25</v>
      </c>
      <c r="R96">
        <v>0</v>
      </c>
      <c r="S96">
        <v>0</v>
      </c>
      <c r="T96">
        <v>70</v>
      </c>
      <c r="U96" s="114">
        <f t="shared" si="9"/>
        <v>190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420</v>
      </c>
      <c r="D97">
        <f>BAWANA!AP97</f>
        <v>190</v>
      </c>
      <c r="E97">
        <f>BAWANA!AQ97</f>
        <v>0</v>
      </c>
      <c r="F97">
        <f t="shared" si="11"/>
        <v>592</v>
      </c>
      <c r="G97">
        <f t="shared" si="12"/>
        <v>190</v>
      </c>
      <c r="H97" s="112"/>
      <c r="I97">
        <f>BRPL_EOD!AM97+BRPL_EOD!AN97</f>
        <v>95</v>
      </c>
      <c r="J97">
        <f>BYPL_EOD!AM97+BYPL_EOD!AN97</f>
        <v>25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190</v>
      </c>
      <c r="O97" s="112">
        <f t="shared" si="8"/>
        <v>0</v>
      </c>
      <c r="P97">
        <v>95</v>
      </c>
      <c r="Q97">
        <v>25</v>
      </c>
      <c r="R97">
        <v>0</v>
      </c>
      <c r="S97">
        <v>0</v>
      </c>
      <c r="T97">
        <v>70</v>
      </c>
      <c r="U97" s="114">
        <f t="shared" si="9"/>
        <v>190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420</v>
      </c>
      <c r="D98">
        <f>BAWANA!AP98</f>
        <v>190</v>
      </c>
      <c r="E98">
        <f>BAWANA!AQ98</f>
        <v>0</v>
      </c>
      <c r="F98">
        <f t="shared" si="11"/>
        <v>592</v>
      </c>
      <c r="G98">
        <f t="shared" si="12"/>
        <v>190</v>
      </c>
      <c r="H98" s="112"/>
      <c r="I98">
        <f>BRPL_EOD!AM98+BRPL_EOD!AN98</f>
        <v>95</v>
      </c>
      <c r="J98">
        <f>BYPL_EOD!AM98+BYPL_EOD!AN98</f>
        <v>25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190</v>
      </c>
      <c r="O98" s="112">
        <f t="shared" si="8"/>
        <v>0</v>
      </c>
      <c r="P98">
        <v>95</v>
      </c>
      <c r="Q98">
        <v>25</v>
      </c>
      <c r="R98">
        <v>0</v>
      </c>
      <c r="S98">
        <v>0</v>
      </c>
      <c r="T98">
        <v>70</v>
      </c>
      <c r="U98" s="114">
        <f t="shared" si="9"/>
        <v>190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7.3825000000000003</v>
      </c>
      <c r="C99" s="114">
        <f t="shared" ref="C99:U99" si="14">SUM(C3:C98)/4000</f>
        <v>10.08</v>
      </c>
      <c r="D99" s="114">
        <f t="shared" si="14"/>
        <v>4.0060449999999994</v>
      </c>
      <c r="E99" s="114">
        <f t="shared" si="14"/>
        <v>0.34</v>
      </c>
      <c r="F99" s="114">
        <f t="shared" si="14"/>
        <v>13.97</v>
      </c>
      <c r="G99" s="114">
        <f t="shared" si="14"/>
        <v>4.3460449999999993</v>
      </c>
      <c r="H99" s="114"/>
      <c r="I99" s="114">
        <f t="shared" si="14"/>
        <v>2.0535325000000002</v>
      </c>
      <c r="J99" s="114">
        <f t="shared" si="14"/>
        <v>0.95223250000000004</v>
      </c>
      <c r="K99" s="114">
        <f t="shared" si="14"/>
        <v>4.6949999999999995E-3</v>
      </c>
      <c r="L99" s="114">
        <f t="shared" si="14"/>
        <v>1.8814999999999998E-2</v>
      </c>
      <c r="M99" s="114">
        <f t="shared" si="14"/>
        <v>1.3211850000000001</v>
      </c>
      <c r="N99" s="114">
        <f t="shared" si="14"/>
        <v>4.3504599999999982</v>
      </c>
      <c r="O99" s="114">
        <f t="shared" si="14"/>
        <v>-4.4150000000000777E-3</v>
      </c>
      <c r="P99" s="114">
        <f t="shared" si="14"/>
        <v>2.0523190243122587</v>
      </c>
      <c r="Q99" s="114">
        <f t="shared" si="14"/>
        <v>0.95069070699578351</v>
      </c>
      <c r="R99" s="114">
        <f t="shared" si="14"/>
        <v>4.6951725395121607E-3</v>
      </c>
      <c r="S99" s="114">
        <f t="shared" si="14"/>
        <v>1.8815692201506175E-2</v>
      </c>
      <c r="T99" s="114">
        <f t="shared" si="14"/>
        <v>1.3195244039509384</v>
      </c>
      <c r="U99" s="114">
        <f t="shared" si="14"/>
        <v>4.3460449999999993</v>
      </c>
      <c r="V99" s="114">
        <f t="shared" si="10"/>
        <v>0</v>
      </c>
      <c r="Y99" s="114">
        <f t="shared" ref="Y99:AD99" si="15">SUM(Y3:Y98)/4000</f>
        <v>2.2855000000000004E-2</v>
      </c>
      <c r="Z99" s="114">
        <f t="shared" si="15"/>
        <v>2.2855000000000004E-2</v>
      </c>
      <c r="AA99" s="114">
        <f t="shared" si="15"/>
        <v>2.2855000000000004E-2</v>
      </c>
      <c r="AB99" s="114">
        <f t="shared" si="15"/>
        <v>2.2855000000000004E-2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33.6</v>
      </c>
      <c r="E3">
        <v>0</v>
      </c>
      <c r="F3">
        <v>0</v>
      </c>
      <c r="G3">
        <v>15.204000000000001</v>
      </c>
      <c r="H3">
        <v>0</v>
      </c>
      <c r="I3">
        <v>31.783999999999999</v>
      </c>
      <c r="J3">
        <v>32.880000000000003</v>
      </c>
      <c r="K3">
        <v>683.12912700000004</v>
      </c>
      <c r="L3">
        <v>653.15250000000003</v>
      </c>
      <c r="M3">
        <v>92</v>
      </c>
      <c r="N3">
        <v>58.59</v>
      </c>
      <c r="O3">
        <v>123.66562500000001</v>
      </c>
      <c r="P3">
        <v>103.5</v>
      </c>
      <c r="Q3">
        <v>15.3599</v>
      </c>
      <c r="R3">
        <v>25.177499999999998</v>
      </c>
      <c r="S3">
        <v>18.6435</v>
      </c>
      <c r="T3">
        <v>0</v>
      </c>
      <c r="U3">
        <v>409.5</v>
      </c>
      <c r="V3">
        <v>11.954000000000001</v>
      </c>
      <c r="W3">
        <v>30.35</v>
      </c>
      <c r="X3">
        <v>98.34375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1.321</v>
      </c>
      <c r="AE3">
        <v>32.957704</v>
      </c>
      <c r="AF3">
        <v>8.8740000000000006</v>
      </c>
      <c r="AG3">
        <v>40.263599999999997</v>
      </c>
      <c r="AH3">
        <v>21.780999999999999</v>
      </c>
      <c r="AI3">
        <v>0</v>
      </c>
      <c r="AJ3">
        <v>0</v>
      </c>
      <c r="AK3">
        <v>26.395199999999999</v>
      </c>
      <c r="AL3">
        <v>68.558000000000007</v>
      </c>
      <c r="AM3">
        <v>15.804048</v>
      </c>
      <c r="AN3">
        <v>0.78432999999999997</v>
      </c>
      <c r="AO3">
        <v>8.82</v>
      </c>
      <c r="AP3">
        <v>8.7108000000000008</v>
      </c>
      <c r="AQ3">
        <v>0</v>
      </c>
      <c r="AR3">
        <v>37.536000000000001</v>
      </c>
      <c r="AS3">
        <v>31.897382</v>
      </c>
      <c r="AT3">
        <v>20.001799999999999</v>
      </c>
      <c r="AU3">
        <v>0</v>
      </c>
      <c r="AV3">
        <v>0</v>
      </c>
      <c r="AW3">
        <v>49.412999999999997</v>
      </c>
      <c r="AX3">
        <v>14.795999999999999</v>
      </c>
      <c r="AY3">
        <v>0</v>
      </c>
      <c r="AZ3">
        <v>0</v>
      </c>
      <c r="BA3">
        <v>0</v>
      </c>
      <c r="BB3">
        <v>0</v>
      </c>
      <c r="BC3">
        <v>119.53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2950.7985659999999</v>
      </c>
    </row>
    <row r="4" spans="1:121">
      <c r="A4" t="s">
        <v>46</v>
      </c>
      <c r="B4">
        <v>0</v>
      </c>
      <c r="C4">
        <v>0</v>
      </c>
      <c r="D4">
        <v>33.6</v>
      </c>
      <c r="E4">
        <v>0</v>
      </c>
      <c r="F4">
        <v>0</v>
      </c>
      <c r="G4">
        <v>15.204000000000001</v>
      </c>
      <c r="H4">
        <v>0</v>
      </c>
      <c r="I4">
        <v>31.783999999999999</v>
      </c>
      <c r="J4">
        <v>32.880000000000003</v>
      </c>
      <c r="K4">
        <v>683.12912700000004</v>
      </c>
      <c r="L4">
        <v>653.15250000000003</v>
      </c>
      <c r="M4">
        <v>92</v>
      </c>
      <c r="N4">
        <v>58.59</v>
      </c>
      <c r="O4">
        <v>123.66562500000001</v>
      </c>
      <c r="P4">
        <v>103.5</v>
      </c>
      <c r="Q4">
        <v>18.7288</v>
      </c>
      <c r="R4">
        <v>25.177499999999998</v>
      </c>
      <c r="S4">
        <v>22.7865</v>
      </c>
      <c r="T4">
        <v>0</v>
      </c>
      <c r="U4">
        <v>409.5</v>
      </c>
      <c r="V4">
        <v>11.954000000000001</v>
      </c>
      <c r="W4">
        <v>30.35</v>
      </c>
      <c r="X4">
        <v>98.34375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1.321</v>
      </c>
      <c r="AE4">
        <v>32.957704</v>
      </c>
      <c r="AF4">
        <v>8.8740000000000006</v>
      </c>
      <c r="AG4">
        <v>40.263599999999997</v>
      </c>
      <c r="AH4">
        <v>21.780999999999999</v>
      </c>
      <c r="AI4">
        <v>0</v>
      </c>
      <c r="AJ4">
        <v>0</v>
      </c>
      <c r="AK4">
        <v>26.395199999999999</v>
      </c>
      <c r="AL4">
        <v>68.558000000000007</v>
      </c>
      <c r="AM4">
        <v>15.804048</v>
      </c>
      <c r="AN4">
        <v>0.78432999999999997</v>
      </c>
      <c r="AO4">
        <v>8.82</v>
      </c>
      <c r="AP4">
        <v>8.7108000000000008</v>
      </c>
      <c r="AQ4">
        <v>0</v>
      </c>
      <c r="AR4">
        <v>37.536000000000001</v>
      </c>
      <c r="AS4">
        <v>31.897382</v>
      </c>
      <c r="AT4">
        <v>20.001799999999999</v>
      </c>
      <c r="AU4">
        <v>0</v>
      </c>
      <c r="AV4">
        <v>0</v>
      </c>
      <c r="AW4">
        <v>49.412999999999997</v>
      </c>
      <c r="AX4">
        <v>14.795999999999999</v>
      </c>
      <c r="AY4">
        <v>0</v>
      </c>
      <c r="AZ4">
        <v>0</v>
      </c>
      <c r="BA4">
        <v>0</v>
      </c>
      <c r="BB4">
        <v>0</v>
      </c>
      <c r="BC4">
        <v>119.53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2958.3104659999995</v>
      </c>
    </row>
    <row r="5" spans="1:121">
      <c r="A5" t="s">
        <v>47</v>
      </c>
      <c r="B5">
        <v>0</v>
      </c>
      <c r="C5">
        <v>0</v>
      </c>
      <c r="D5">
        <v>33.6</v>
      </c>
      <c r="E5">
        <v>0</v>
      </c>
      <c r="F5">
        <v>0</v>
      </c>
      <c r="G5">
        <v>15.204000000000001</v>
      </c>
      <c r="H5">
        <v>0</v>
      </c>
      <c r="I5">
        <v>31.783999999999999</v>
      </c>
      <c r="J5">
        <v>32.880000000000003</v>
      </c>
      <c r="K5">
        <v>683.12912700000004</v>
      </c>
      <c r="L5">
        <v>653.15250000000003</v>
      </c>
      <c r="M5">
        <v>92</v>
      </c>
      <c r="N5">
        <v>58.59</v>
      </c>
      <c r="O5">
        <v>123.66562500000001</v>
      </c>
      <c r="P5">
        <v>103.5</v>
      </c>
      <c r="Q5">
        <v>19.984999999999999</v>
      </c>
      <c r="R5">
        <v>25.177499999999998</v>
      </c>
      <c r="S5">
        <v>26.390910000000002</v>
      </c>
      <c r="T5">
        <v>0</v>
      </c>
      <c r="U5">
        <v>409.5</v>
      </c>
      <c r="V5">
        <v>11.954000000000001</v>
      </c>
      <c r="W5">
        <v>30.35</v>
      </c>
      <c r="X5">
        <v>98.34375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1.321</v>
      </c>
      <c r="AE5">
        <v>32.957704</v>
      </c>
      <c r="AF5">
        <v>8.8740000000000006</v>
      </c>
      <c r="AG5">
        <v>40.263599999999997</v>
      </c>
      <c r="AH5">
        <v>21.780999999999999</v>
      </c>
      <c r="AI5">
        <v>0</v>
      </c>
      <c r="AJ5">
        <v>0</v>
      </c>
      <c r="AK5">
        <v>26.395199999999999</v>
      </c>
      <c r="AL5">
        <v>68.558000000000007</v>
      </c>
      <c r="AM5">
        <v>15.804048</v>
      </c>
      <c r="AN5">
        <v>0.78432999999999997</v>
      </c>
      <c r="AO5">
        <v>8.82</v>
      </c>
      <c r="AP5">
        <v>8.7108000000000008</v>
      </c>
      <c r="AQ5">
        <v>0</v>
      </c>
      <c r="AR5">
        <v>8.8320000000000007</v>
      </c>
      <c r="AS5">
        <v>31.897382</v>
      </c>
      <c r="AT5">
        <v>20.001799999999999</v>
      </c>
      <c r="AU5">
        <v>0</v>
      </c>
      <c r="AV5">
        <v>0</v>
      </c>
      <c r="AW5">
        <v>49.412999999999997</v>
      </c>
      <c r="AX5">
        <v>14.795999999999999</v>
      </c>
      <c r="AY5">
        <v>0</v>
      </c>
      <c r="AZ5">
        <v>0</v>
      </c>
      <c r="BA5">
        <v>0</v>
      </c>
      <c r="BB5">
        <v>0</v>
      </c>
      <c r="BC5">
        <v>119.53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2934.4670759999999</v>
      </c>
    </row>
    <row r="6" spans="1:121">
      <c r="A6" t="s">
        <v>48</v>
      </c>
      <c r="B6">
        <v>0</v>
      </c>
      <c r="C6">
        <v>0</v>
      </c>
      <c r="D6">
        <v>33.6</v>
      </c>
      <c r="E6">
        <v>0</v>
      </c>
      <c r="F6">
        <v>0</v>
      </c>
      <c r="G6">
        <v>15.204000000000001</v>
      </c>
      <c r="H6">
        <v>0</v>
      </c>
      <c r="I6">
        <v>31.783999999999999</v>
      </c>
      <c r="J6">
        <v>32.880000000000003</v>
      </c>
      <c r="K6">
        <v>683.12912700000004</v>
      </c>
      <c r="L6">
        <v>653.15250000000003</v>
      </c>
      <c r="M6">
        <v>92</v>
      </c>
      <c r="N6">
        <v>58.59</v>
      </c>
      <c r="O6">
        <v>123.66562500000001</v>
      </c>
      <c r="P6">
        <v>103.5</v>
      </c>
      <c r="Q6">
        <v>19.984999999999999</v>
      </c>
      <c r="R6">
        <v>25.177499999999998</v>
      </c>
      <c r="S6">
        <v>26.390910000000002</v>
      </c>
      <c r="T6">
        <v>0</v>
      </c>
      <c r="U6">
        <v>409.5</v>
      </c>
      <c r="V6">
        <v>11.954000000000001</v>
      </c>
      <c r="W6">
        <v>30.35</v>
      </c>
      <c r="X6">
        <v>98.34375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1.321</v>
      </c>
      <c r="AE6">
        <v>32.957704</v>
      </c>
      <c r="AF6">
        <v>8.8740000000000006</v>
      </c>
      <c r="AG6">
        <v>40.263599999999997</v>
      </c>
      <c r="AH6">
        <v>21.780999999999999</v>
      </c>
      <c r="AI6">
        <v>0</v>
      </c>
      <c r="AJ6">
        <v>0</v>
      </c>
      <c r="AK6">
        <v>26.395199999999999</v>
      </c>
      <c r="AL6">
        <v>68.558000000000007</v>
      </c>
      <c r="AM6">
        <v>15.804048</v>
      </c>
      <c r="AN6">
        <v>0.78432999999999997</v>
      </c>
      <c r="AO6">
        <v>8.82</v>
      </c>
      <c r="AP6">
        <v>8.7108000000000008</v>
      </c>
      <c r="AQ6">
        <v>0</v>
      </c>
      <c r="AR6">
        <v>8.8320000000000007</v>
      </c>
      <c r="AS6">
        <v>31.897382</v>
      </c>
      <c r="AT6">
        <v>20.001799999999999</v>
      </c>
      <c r="AU6">
        <v>0</v>
      </c>
      <c r="AV6">
        <v>0</v>
      </c>
      <c r="AW6">
        <v>49.412999999999997</v>
      </c>
      <c r="AX6">
        <v>14.795999999999999</v>
      </c>
      <c r="AY6">
        <v>0</v>
      </c>
      <c r="AZ6">
        <v>0</v>
      </c>
      <c r="BA6">
        <v>0</v>
      </c>
      <c r="BB6">
        <v>0</v>
      </c>
      <c r="BC6">
        <v>119.53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2934.4670759999999</v>
      </c>
    </row>
    <row r="7" spans="1:121">
      <c r="A7" t="s">
        <v>49</v>
      </c>
      <c r="B7">
        <v>0</v>
      </c>
      <c r="C7">
        <v>0</v>
      </c>
      <c r="D7">
        <v>33.6</v>
      </c>
      <c r="E7">
        <v>0</v>
      </c>
      <c r="F7">
        <v>0</v>
      </c>
      <c r="G7">
        <v>15.204000000000001</v>
      </c>
      <c r="H7">
        <v>0</v>
      </c>
      <c r="I7">
        <v>31.783999999999999</v>
      </c>
      <c r="J7">
        <v>32.880000000000003</v>
      </c>
      <c r="K7">
        <v>683.12912700000004</v>
      </c>
      <c r="L7">
        <v>653.15250000000003</v>
      </c>
      <c r="M7">
        <v>92</v>
      </c>
      <c r="N7">
        <v>58.59</v>
      </c>
      <c r="O7">
        <v>123.66562500000001</v>
      </c>
      <c r="P7">
        <v>103.5</v>
      </c>
      <c r="Q7">
        <v>19.984999999999999</v>
      </c>
      <c r="R7">
        <v>25.177499999999998</v>
      </c>
      <c r="S7">
        <v>26.390910000000002</v>
      </c>
      <c r="T7">
        <v>0</v>
      </c>
      <c r="U7">
        <v>409.5</v>
      </c>
      <c r="V7">
        <v>11.954000000000001</v>
      </c>
      <c r="W7">
        <v>30.35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1.321</v>
      </c>
      <c r="AE7">
        <v>32.957704</v>
      </c>
      <c r="AF7">
        <v>8.8740000000000006</v>
      </c>
      <c r="AG7">
        <v>40.263599999999997</v>
      </c>
      <c r="AH7">
        <v>21.780999999999999</v>
      </c>
      <c r="AI7">
        <v>0</v>
      </c>
      <c r="AJ7">
        <v>0</v>
      </c>
      <c r="AK7">
        <v>26.395199999999999</v>
      </c>
      <c r="AL7">
        <v>68.558000000000007</v>
      </c>
      <c r="AM7">
        <v>15.804048</v>
      </c>
      <c r="AN7">
        <v>0.78432999999999997</v>
      </c>
      <c r="AO7">
        <v>8.82</v>
      </c>
      <c r="AP7">
        <v>8.7108000000000008</v>
      </c>
      <c r="AQ7">
        <v>0</v>
      </c>
      <c r="AR7">
        <v>8.8320000000000007</v>
      </c>
      <c r="AS7">
        <v>31.897382</v>
      </c>
      <c r="AT7">
        <v>20.001799999999999</v>
      </c>
      <c r="AU7">
        <v>0</v>
      </c>
      <c r="AV7">
        <v>0</v>
      </c>
      <c r="AW7">
        <v>49.412999999999997</v>
      </c>
      <c r="AX7">
        <v>14.795999999999999</v>
      </c>
      <c r="AY7">
        <v>0</v>
      </c>
      <c r="AZ7">
        <v>0</v>
      </c>
      <c r="BA7">
        <v>0</v>
      </c>
      <c r="BB7">
        <v>0</v>
      </c>
      <c r="BC7">
        <v>119.53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2927.9462759999997</v>
      </c>
    </row>
    <row r="8" spans="1:121">
      <c r="A8" t="s">
        <v>50</v>
      </c>
      <c r="B8">
        <v>0</v>
      </c>
      <c r="C8">
        <v>0</v>
      </c>
      <c r="D8">
        <v>33.6</v>
      </c>
      <c r="E8">
        <v>0</v>
      </c>
      <c r="F8">
        <v>0</v>
      </c>
      <c r="G8">
        <v>15.204000000000001</v>
      </c>
      <c r="H8">
        <v>0</v>
      </c>
      <c r="I8">
        <v>31.783999999999999</v>
      </c>
      <c r="J8">
        <v>32.880000000000003</v>
      </c>
      <c r="K8">
        <v>683.12912700000004</v>
      </c>
      <c r="L8">
        <v>653.15250000000003</v>
      </c>
      <c r="M8">
        <v>92</v>
      </c>
      <c r="N8">
        <v>58.59</v>
      </c>
      <c r="O8">
        <v>123.66562500000001</v>
      </c>
      <c r="P8">
        <v>103.5</v>
      </c>
      <c r="Q8">
        <v>19.984999999999999</v>
      </c>
      <c r="R8">
        <v>25.177499999999998</v>
      </c>
      <c r="S8">
        <v>26.390910000000002</v>
      </c>
      <c r="T8">
        <v>0</v>
      </c>
      <c r="U8">
        <v>409.5</v>
      </c>
      <c r="V8">
        <v>11.954000000000001</v>
      </c>
      <c r="W8">
        <v>30.35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1.321</v>
      </c>
      <c r="AE8">
        <v>32.957704</v>
      </c>
      <c r="AF8">
        <v>8.8740000000000006</v>
      </c>
      <c r="AG8">
        <v>40.263599999999997</v>
      </c>
      <c r="AH8">
        <v>21.780999999999999</v>
      </c>
      <c r="AI8">
        <v>0</v>
      </c>
      <c r="AJ8">
        <v>0</v>
      </c>
      <c r="AK8">
        <v>26.395199999999999</v>
      </c>
      <c r="AL8">
        <v>68.558000000000007</v>
      </c>
      <c r="AM8">
        <v>15.804048</v>
      </c>
      <c r="AN8">
        <v>0.78432999999999997</v>
      </c>
      <c r="AO8">
        <v>8.82</v>
      </c>
      <c r="AP8">
        <v>8.7108000000000008</v>
      </c>
      <c r="AQ8">
        <v>0</v>
      </c>
      <c r="AR8">
        <v>8.8320000000000007</v>
      </c>
      <c r="AS8">
        <v>13.452</v>
      </c>
      <c r="AT8">
        <v>20.001799999999999</v>
      </c>
      <c r="AU8">
        <v>0</v>
      </c>
      <c r="AV8">
        <v>0</v>
      </c>
      <c r="AW8">
        <v>49.412999999999997</v>
      </c>
      <c r="AX8">
        <v>14.795999999999999</v>
      </c>
      <c r="AY8">
        <v>0</v>
      </c>
      <c r="AZ8">
        <v>0</v>
      </c>
      <c r="BA8">
        <v>0</v>
      </c>
      <c r="BB8">
        <v>0</v>
      </c>
      <c r="BC8">
        <v>119.53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2909.5008939999998</v>
      </c>
    </row>
    <row r="9" spans="1:121">
      <c r="A9" t="s">
        <v>51</v>
      </c>
      <c r="B9">
        <v>0</v>
      </c>
      <c r="C9">
        <v>0</v>
      </c>
      <c r="D9">
        <v>34.65</v>
      </c>
      <c r="E9">
        <v>0</v>
      </c>
      <c r="F9">
        <v>0</v>
      </c>
      <c r="G9">
        <v>15.204000000000001</v>
      </c>
      <c r="H9">
        <v>0</v>
      </c>
      <c r="I9">
        <v>31.783999999999999</v>
      </c>
      <c r="J9">
        <v>32.880000000000003</v>
      </c>
      <c r="K9">
        <v>683.12912700000004</v>
      </c>
      <c r="L9">
        <v>653.15250000000003</v>
      </c>
      <c r="M9">
        <v>92</v>
      </c>
      <c r="N9">
        <v>58.59</v>
      </c>
      <c r="O9">
        <v>123.66562500000001</v>
      </c>
      <c r="P9">
        <v>103.5</v>
      </c>
      <c r="Q9">
        <v>19.984999999999999</v>
      </c>
      <c r="R9">
        <v>25.177499999999998</v>
      </c>
      <c r="S9">
        <v>26.390910000000002</v>
      </c>
      <c r="T9">
        <v>0</v>
      </c>
      <c r="U9">
        <v>409.5</v>
      </c>
      <c r="V9">
        <v>11.954000000000001</v>
      </c>
      <c r="W9">
        <v>30.35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1.321</v>
      </c>
      <c r="AE9">
        <v>32.957704</v>
      </c>
      <c r="AF9">
        <v>8.8740000000000006</v>
      </c>
      <c r="AG9">
        <v>40.263599999999997</v>
      </c>
      <c r="AH9">
        <v>21.780999999999999</v>
      </c>
      <c r="AI9">
        <v>0</v>
      </c>
      <c r="AJ9">
        <v>0</v>
      </c>
      <c r="AK9">
        <v>26.395199999999999</v>
      </c>
      <c r="AL9">
        <v>68.558000000000007</v>
      </c>
      <c r="AM9">
        <v>15.804048</v>
      </c>
      <c r="AN9">
        <v>0.78432999999999997</v>
      </c>
      <c r="AO9">
        <v>8.82</v>
      </c>
      <c r="AP9">
        <v>8.7108000000000008</v>
      </c>
      <c r="AQ9">
        <v>0</v>
      </c>
      <c r="AR9">
        <v>8.8320000000000007</v>
      </c>
      <c r="AS9">
        <v>10.7616</v>
      </c>
      <c r="AT9">
        <v>20.001799999999999</v>
      </c>
      <c r="AU9">
        <v>0</v>
      </c>
      <c r="AV9">
        <v>0</v>
      </c>
      <c r="AW9">
        <v>49.412999999999997</v>
      </c>
      <c r="AX9">
        <v>14.795999999999999</v>
      </c>
      <c r="AY9">
        <v>0</v>
      </c>
      <c r="AZ9">
        <v>0</v>
      </c>
      <c r="BA9">
        <v>0</v>
      </c>
      <c r="BB9">
        <v>0</v>
      </c>
      <c r="BC9">
        <v>119.53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2907.8604939999996</v>
      </c>
    </row>
    <row r="10" spans="1:121">
      <c r="A10" t="s">
        <v>52</v>
      </c>
      <c r="B10">
        <v>0</v>
      </c>
      <c r="C10">
        <v>0</v>
      </c>
      <c r="D10">
        <v>34.65</v>
      </c>
      <c r="E10">
        <v>0</v>
      </c>
      <c r="F10">
        <v>0</v>
      </c>
      <c r="G10">
        <v>15.204000000000001</v>
      </c>
      <c r="H10">
        <v>0</v>
      </c>
      <c r="I10">
        <v>31.783999999999999</v>
      </c>
      <c r="J10">
        <v>32.880000000000003</v>
      </c>
      <c r="K10">
        <v>683.12912700000004</v>
      </c>
      <c r="L10">
        <v>653.15250000000003</v>
      </c>
      <c r="M10">
        <v>92</v>
      </c>
      <c r="N10">
        <v>58.59</v>
      </c>
      <c r="O10">
        <v>123.66562500000001</v>
      </c>
      <c r="P10">
        <v>103.5</v>
      </c>
      <c r="Q10">
        <v>19.984999999999999</v>
      </c>
      <c r="R10">
        <v>25.177499999999998</v>
      </c>
      <c r="S10">
        <v>26.390910000000002</v>
      </c>
      <c r="T10">
        <v>0</v>
      </c>
      <c r="U10">
        <v>409.5</v>
      </c>
      <c r="V10">
        <v>11.954000000000001</v>
      </c>
      <c r="W10">
        <v>30.35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1.321</v>
      </c>
      <c r="AE10">
        <v>32.957704</v>
      </c>
      <c r="AF10">
        <v>8.8740000000000006</v>
      </c>
      <c r="AG10">
        <v>40.263599999999997</v>
      </c>
      <c r="AH10">
        <v>21.780999999999999</v>
      </c>
      <c r="AI10">
        <v>0</v>
      </c>
      <c r="AJ10">
        <v>0</v>
      </c>
      <c r="AK10">
        <v>26.395199999999999</v>
      </c>
      <c r="AL10">
        <v>68.558000000000007</v>
      </c>
      <c r="AM10">
        <v>15.804048</v>
      </c>
      <c r="AN10">
        <v>0.78432999999999997</v>
      </c>
      <c r="AO10">
        <v>8.82</v>
      </c>
      <c r="AP10">
        <v>8.7108000000000008</v>
      </c>
      <c r="AQ10">
        <v>0</v>
      </c>
      <c r="AR10">
        <v>8.8320000000000007</v>
      </c>
      <c r="AS10">
        <v>10.7616</v>
      </c>
      <c r="AT10">
        <v>20.001799999999999</v>
      </c>
      <c r="AU10">
        <v>0</v>
      </c>
      <c r="AV10">
        <v>0</v>
      </c>
      <c r="AW10">
        <v>49.412999999999997</v>
      </c>
      <c r="AX10">
        <v>14.795999999999999</v>
      </c>
      <c r="AY10">
        <v>0</v>
      </c>
      <c r="AZ10">
        <v>0</v>
      </c>
      <c r="BA10">
        <v>0</v>
      </c>
      <c r="BB10">
        <v>0</v>
      </c>
      <c r="BC10">
        <v>119.53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2907.8604939999996</v>
      </c>
    </row>
    <row r="11" spans="1:121">
      <c r="A11" t="s">
        <v>53</v>
      </c>
      <c r="B11">
        <v>0</v>
      </c>
      <c r="C11">
        <v>0</v>
      </c>
      <c r="D11">
        <v>34.65</v>
      </c>
      <c r="E11">
        <v>0</v>
      </c>
      <c r="F11">
        <v>0</v>
      </c>
      <c r="G11">
        <v>15.204000000000001</v>
      </c>
      <c r="H11">
        <v>0</v>
      </c>
      <c r="I11">
        <v>31.783999999999999</v>
      </c>
      <c r="J11">
        <v>32.880000000000003</v>
      </c>
      <c r="K11">
        <v>683.12912700000004</v>
      </c>
      <c r="L11">
        <v>653.15250000000003</v>
      </c>
      <c r="M11">
        <v>92</v>
      </c>
      <c r="N11">
        <v>58.59</v>
      </c>
      <c r="O11">
        <v>123.66562500000001</v>
      </c>
      <c r="P11">
        <v>103.5</v>
      </c>
      <c r="Q11">
        <v>19.984999999999999</v>
      </c>
      <c r="R11">
        <v>25.177499999999998</v>
      </c>
      <c r="S11">
        <v>26.390910000000002</v>
      </c>
      <c r="T11">
        <v>0</v>
      </c>
      <c r="U11">
        <v>409.5</v>
      </c>
      <c r="V11">
        <v>11.954000000000001</v>
      </c>
      <c r="W11">
        <v>30.35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1.321</v>
      </c>
      <c r="AE11">
        <v>32.957704</v>
      </c>
      <c r="AF11">
        <v>8.8740000000000006</v>
      </c>
      <c r="AG11">
        <v>40.263599999999997</v>
      </c>
      <c r="AH11">
        <v>21.780999999999999</v>
      </c>
      <c r="AI11">
        <v>0</v>
      </c>
      <c r="AJ11">
        <v>0</v>
      </c>
      <c r="AK11">
        <v>26.395199999999999</v>
      </c>
      <c r="AL11">
        <v>68.558000000000007</v>
      </c>
      <c r="AM11">
        <v>15.804048</v>
      </c>
      <c r="AN11">
        <v>0.78432999999999997</v>
      </c>
      <c r="AO11">
        <v>8.82</v>
      </c>
      <c r="AP11">
        <v>8.7108000000000008</v>
      </c>
      <c r="AQ11">
        <v>0</v>
      </c>
      <c r="AR11">
        <v>8.8320000000000007</v>
      </c>
      <c r="AS11">
        <v>10.7616</v>
      </c>
      <c r="AT11">
        <v>20.001799999999999</v>
      </c>
      <c r="AU11">
        <v>0</v>
      </c>
      <c r="AV11">
        <v>0</v>
      </c>
      <c r="AW11">
        <v>49.412999999999997</v>
      </c>
      <c r="AX11">
        <v>14.795999999999999</v>
      </c>
      <c r="AY11">
        <v>0</v>
      </c>
      <c r="AZ11">
        <v>0</v>
      </c>
      <c r="BA11">
        <v>0</v>
      </c>
      <c r="BB11">
        <v>0</v>
      </c>
      <c r="BC11">
        <v>119.53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2907.8604939999996</v>
      </c>
    </row>
    <row r="12" spans="1:121">
      <c r="A12" t="s">
        <v>54</v>
      </c>
      <c r="B12">
        <v>0</v>
      </c>
      <c r="C12">
        <v>0</v>
      </c>
      <c r="D12">
        <v>34.65</v>
      </c>
      <c r="E12">
        <v>0</v>
      </c>
      <c r="F12">
        <v>0</v>
      </c>
      <c r="G12">
        <v>15.204000000000001</v>
      </c>
      <c r="H12">
        <v>0</v>
      </c>
      <c r="I12">
        <v>31.783999999999999</v>
      </c>
      <c r="J12">
        <v>32.880000000000003</v>
      </c>
      <c r="K12">
        <v>683.12912700000004</v>
      </c>
      <c r="L12">
        <v>653.15250000000003</v>
      </c>
      <c r="M12">
        <v>92</v>
      </c>
      <c r="N12">
        <v>58.59</v>
      </c>
      <c r="O12">
        <v>123.66562500000001</v>
      </c>
      <c r="P12">
        <v>103.5</v>
      </c>
      <c r="Q12">
        <v>19.984999999999999</v>
      </c>
      <c r="R12">
        <v>25.177499999999998</v>
      </c>
      <c r="S12">
        <v>26.390910000000002</v>
      </c>
      <c r="T12">
        <v>0</v>
      </c>
      <c r="U12">
        <v>409.5</v>
      </c>
      <c r="V12">
        <v>11.954000000000001</v>
      </c>
      <c r="W12">
        <v>30.35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1.321</v>
      </c>
      <c r="AE12">
        <v>32.957704</v>
      </c>
      <c r="AF12">
        <v>8.8740000000000006</v>
      </c>
      <c r="AG12">
        <v>40.263599999999997</v>
      </c>
      <c r="AH12">
        <v>21.780999999999999</v>
      </c>
      <c r="AI12">
        <v>0</v>
      </c>
      <c r="AJ12">
        <v>0</v>
      </c>
      <c r="AK12">
        <v>26.395199999999999</v>
      </c>
      <c r="AL12">
        <v>68.558000000000007</v>
      </c>
      <c r="AM12">
        <v>15.804048</v>
      </c>
      <c r="AN12">
        <v>0.78432999999999997</v>
      </c>
      <c r="AO12">
        <v>8.82</v>
      </c>
      <c r="AP12">
        <v>8.7108000000000008</v>
      </c>
      <c r="AQ12">
        <v>0</v>
      </c>
      <c r="AR12">
        <v>8.8320000000000007</v>
      </c>
      <c r="AS12">
        <v>10.7616</v>
      </c>
      <c r="AT12">
        <v>20.001799999999999</v>
      </c>
      <c r="AU12">
        <v>0</v>
      </c>
      <c r="AV12">
        <v>0</v>
      </c>
      <c r="AW12">
        <v>49.412999999999997</v>
      </c>
      <c r="AX12">
        <v>14.795999999999999</v>
      </c>
      <c r="AY12">
        <v>0</v>
      </c>
      <c r="AZ12">
        <v>0</v>
      </c>
      <c r="BA12">
        <v>0</v>
      </c>
      <c r="BB12">
        <v>0</v>
      </c>
      <c r="BC12">
        <v>119.53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2907.8604939999996</v>
      </c>
    </row>
    <row r="13" spans="1:121">
      <c r="A13" t="s">
        <v>55</v>
      </c>
      <c r="B13">
        <v>0</v>
      </c>
      <c r="C13">
        <v>0</v>
      </c>
      <c r="D13">
        <v>36.75</v>
      </c>
      <c r="E13">
        <v>0</v>
      </c>
      <c r="F13">
        <v>0</v>
      </c>
      <c r="G13">
        <v>15.204000000000001</v>
      </c>
      <c r="H13">
        <v>0</v>
      </c>
      <c r="I13">
        <v>31.783999999999999</v>
      </c>
      <c r="J13">
        <v>32.880000000000003</v>
      </c>
      <c r="K13">
        <v>683.12912700000004</v>
      </c>
      <c r="L13">
        <v>653.15250000000003</v>
      </c>
      <c r="M13">
        <v>92</v>
      </c>
      <c r="N13">
        <v>58.59</v>
      </c>
      <c r="O13">
        <v>123.66562500000001</v>
      </c>
      <c r="P13">
        <v>103.5</v>
      </c>
      <c r="Q13">
        <v>19.984999999999999</v>
      </c>
      <c r="R13">
        <v>25.177499999999998</v>
      </c>
      <c r="S13">
        <v>26.390910000000002</v>
      </c>
      <c r="T13">
        <v>0</v>
      </c>
      <c r="U13">
        <v>409.5</v>
      </c>
      <c r="V13">
        <v>11.954000000000001</v>
      </c>
      <c r="W13">
        <v>30.35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1.321</v>
      </c>
      <c r="AE13">
        <v>32.957704</v>
      </c>
      <c r="AF13">
        <v>8.8740000000000006</v>
      </c>
      <c r="AG13">
        <v>40.263599999999997</v>
      </c>
      <c r="AH13">
        <v>21.780999999999999</v>
      </c>
      <c r="AI13">
        <v>0</v>
      </c>
      <c r="AJ13">
        <v>0</v>
      </c>
      <c r="AK13">
        <v>26.395199999999999</v>
      </c>
      <c r="AL13">
        <v>68.558000000000007</v>
      </c>
      <c r="AM13">
        <v>15.804048</v>
      </c>
      <c r="AN13">
        <v>0.78432999999999997</v>
      </c>
      <c r="AO13">
        <v>8.82</v>
      </c>
      <c r="AP13">
        <v>8.7108000000000008</v>
      </c>
      <c r="AQ13">
        <v>0</v>
      </c>
      <c r="AR13">
        <v>8.8320000000000007</v>
      </c>
      <c r="AS13">
        <v>10.7616</v>
      </c>
      <c r="AT13">
        <v>20.001799999999999</v>
      </c>
      <c r="AU13">
        <v>0</v>
      </c>
      <c r="AV13">
        <v>0</v>
      </c>
      <c r="AW13">
        <v>49.412999999999997</v>
      </c>
      <c r="AX13">
        <v>14.795999999999999</v>
      </c>
      <c r="AY13">
        <v>0</v>
      </c>
      <c r="AZ13">
        <v>0</v>
      </c>
      <c r="BA13">
        <v>0</v>
      </c>
      <c r="BB13">
        <v>0</v>
      </c>
      <c r="BC13">
        <v>119.53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2909.960493999999</v>
      </c>
    </row>
    <row r="14" spans="1:121">
      <c r="A14" t="s">
        <v>56</v>
      </c>
      <c r="B14">
        <v>0</v>
      </c>
      <c r="C14">
        <v>0</v>
      </c>
      <c r="D14">
        <v>36.75</v>
      </c>
      <c r="E14">
        <v>0</v>
      </c>
      <c r="F14">
        <v>0</v>
      </c>
      <c r="G14">
        <v>15.204000000000001</v>
      </c>
      <c r="H14">
        <v>0</v>
      </c>
      <c r="I14">
        <v>31.783999999999999</v>
      </c>
      <c r="J14">
        <v>32.880000000000003</v>
      </c>
      <c r="K14">
        <v>683.12912700000004</v>
      </c>
      <c r="L14">
        <v>653.15250000000003</v>
      </c>
      <c r="M14">
        <v>92</v>
      </c>
      <c r="N14">
        <v>58.59</v>
      </c>
      <c r="O14">
        <v>123.66562500000001</v>
      </c>
      <c r="P14">
        <v>103.5</v>
      </c>
      <c r="Q14">
        <v>19.984999999999999</v>
      </c>
      <c r="R14">
        <v>25.177499999999998</v>
      </c>
      <c r="S14">
        <v>26.390910000000002</v>
      </c>
      <c r="T14">
        <v>0</v>
      </c>
      <c r="U14">
        <v>409.5</v>
      </c>
      <c r="V14">
        <v>11.954000000000001</v>
      </c>
      <c r="W14">
        <v>30.35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1.321</v>
      </c>
      <c r="AE14">
        <v>32.957704</v>
      </c>
      <c r="AF14">
        <v>8.8740000000000006</v>
      </c>
      <c r="AG14">
        <v>40.263599999999997</v>
      </c>
      <c r="AH14">
        <v>21.780999999999999</v>
      </c>
      <c r="AI14">
        <v>0</v>
      </c>
      <c r="AJ14">
        <v>0</v>
      </c>
      <c r="AK14">
        <v>26.395199999999999</v>
      </c>
      <c r="AL14">
        <v>68.558000000000007</v>
      </c>
      <c r="AM14">
        <v>15.804048</v>
      </c>
      <c r="AN14">
        <v>0.78432999999999997</v>
      </c>
      <c r="AO14">
        <v>8.82</v>
      </c>
      <c r="AP14">
        <v>8.7108000000000008</v>
      </c>
      <c r="AQ14">
        <v>0</v>
      </c>
      <c r="AR14">
        <v>8.8320000000000007</v>
      </c>
      <c r="AS14">
        <v>10.7616</v>
      </c>
      <c r="AT14">
        <v>20.001799999999999</v>
      </c>
      <c r="AU14">
        <v>0</v>
      </c>
      <c r="AV14">
        <v>0</v>
      </c>
      <c r="AW14">
        <v>49.412999999999997</v>
      </c>
      <c r="AX14">
        <v>14.795999999999999</v>
      </c>
      <c r="AY14">
        <v>0</v>
      </c>
      <c r="AZ14">
        <v>0</v>
      </c>
      <c r="BA14">
        <v>0</v>
      </c>
      <c r="BB14">
        <v>0</v>
      </c>
      <c r="BC14">
        <v>119.53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2909.960493999999</v>
      </c>
    </row>
    <row r="15" spans="1:121">
      <c r="A15" t="s">
        <v>57</v>
      </c>
      <c r="B15">
        <v>0</v>
      </c>
      <c r="C15">
        <v>0</v>
      </c>
      <c r="D15">
        <v>36.75</v>
      </c>
      <c r="E15">
        <v>0</v>
      </c>
      <c r="F15">
        <v>0</v>
      </c>
      <c r="G15">
        <v>15.204000000000001</v>
      </c>
      <c r="H15">
        <v>0</v>
      </c>
      <c r="I15">
        <v>31.783999999999999</v>
      </c>
      <c r="J15">
        <v>32.880000000000003</v>
      </c>
      <c r="K15">
        <v>683.12912700000004</v>
      </c>
      <c r="L15">
        <v>653.15250000000003</v>
      </c>
      <c r="M15">
        <v>92</v>
      </c>
      <c r="N15">
        <v>58.59</v>
      </c>
      <c r="O15">
        <v>123.66562500000001</v>
      </c>
      <c r="P15">
        <v>103.5</v>
      </c>
      <c r="Q15">
        <v>19.984999999999999</v>
      </c>
      <c r="R15">
        <v>25.177499999999998</v>
      </c>
      <c r="S15">
        <v>26.390910000000002</v>
      </c>
      <c r="T15">
        <v>0</v>
      </c>
      <c r="U15">
        <v>409.5</v>
      </c>
      <c r="V15">
        <v>11.954000000000001</v>
      </c>
      <c r="W15">
        <v>30.35</v>
      </c>
      <c r="X15">
        <v>98.34375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1.321</v>
      </c>
      <c r="AE15">
        <v>32.957704</v>
      </c>
      <c r="AF15">
        <v>8.8740000000000006</v>
      </c>
      <c r="AG15">
        <v>40.263599999999997</v>
      </c>
      <c r="AH15">
        <v>21.780999999999999</v>
      </c>
      <c r="AI15">
        <v>0</v>
      </c>
      <c r="AJ15">
        <v>0</v>
      </c>
      <c r="AK15">
        <v>26.395199999999999</v>
      </c>
      <c r="AL15">
        <v>66.233999999999995</v>
      </c>
      <c r="AM15">
        <v>15.804048</v>
      </c>
      <c r="AN15">
        <v>0.78432999999999997</v>
      </c>
      <c r="AO15">
        <v>8.82</v>
      </c>
      <c r="AP15">
        <v>8.7108000000000008</v>
      </c>
      <c r="AQ15">
        <v>0</v>
      </c>
      <c r="AR15">
        <v>8.8320000000000007</v>
      </c>
      <c r="AS15">
        <v>9.4163999999999994</v>
      </c>
      <c r="AT15">
        <v>20.001799999999999</v>
      </c>
      <c r="AU15">
        <v>0</v>
      </c>
      <c r="AV15">
        <v>0</v>
      </c>
      <c r="AW15">
        <v>49.412999999999997</v>
      </c>
      <c r="AX15">
        <v>14.795999999999999</v>
      </c>
      <c r="AY15">
        <v>0</v>
      </c>
      <c r="AZ15">
        <v>0</v>
      </c>
      <c r="BA15">
        <v>0</v>
      </c>
      <c r="BB15">
        <v>0</v>
      </c>
      <c r="BC15">
        <v>119.53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2919.3328939999997</v>
      </c>
    </row>
    <row r="16" spans="1:121">
      <c r="A16" t="s">
        <v>58</v>
      </c>
      <c r="B16">
        <v>0</v>
      </c>
      <c r="C16">
        <v>0</v>
      </c>
      <c r="D16">
        <v>36.75</v>
      </c>
      <c r="E16">
        <v>0</v>
      </c>
      <c r="F16">
        <v>0</v>
      </c>
      <c r="G16">
        <v>15.204000000000001</v>
      </c>
      <c r="H16">
        <v>0</v>
      </c>
      <c r="I16">
        <v>31.783999999999999</v>
      </c>
      <c r="J16">
        <v>32.880000000000003</v>
      </c>
      <c r="K16">
        <v>683.12912700000004</v>
      </c>
      <c r="L16">
        <v>653.15250000000003</v>
      </c>
      <c r="M16">
        <v>92</v>
      </c>
      <c r="N16">
        <v>58.59</v>
      </c>
      <c r="O16">
        <v>123.66562500000001</v>
      </c>
      <c r="P16">
        <v>103.5</v>
      </c>
      <c r="Q16">
        <v>19.984999999999999</v>
      </c>
      <c r="R16">
        <v>25.177499999999998</v>
      </c>
      <c r="S16">
        <v>26.390910000000002</v>
      </c>
      <c r="T16">
        <v>0</v>
      </c>
      <c r="U16">
        <v>409.5</v>
      </c>
      <c r="V16">
        <v>11.954000000000001</v>
      </c>
      <c r="W16">
        <v>30.35</v>
      </c>
      <c r="X16">
        <v>98.34375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1.321</v>
      </c>
      <c r="AE16">
        <v>32.957704</v>
      </c>
      <c r="AF16">
        <v>8.8740000000000006</v>
      </c>
      <c r="AG16">
        <v>40.263599999999997</v>
      </c>
      <c r="AH16">
        <v>21.780999999999999</v>
      </c>
      <c r="AI16">
        <v>0</v>
      </c>
      <c r="AJ16">
        <v>0</v>
      </c>
      <c r="AK16">
        <v>26.395199999999999</v>
      </c>
      <c r="AL16">
        <v>66.233999999999995</v>
      </c>
      <c r="AM16">
        <v>15.804048</v>
      </c>
      <c r="AN16">
        <v>0.78432999999999997</v>
      </c>
      <c r="AO16">
        <v>8.82</v>
      </c>
      <c r="AP16">
        <v>8.7108000000000008</v>
      </c>
      <c r="AQ16">
        <v>0</v>
      </c>
      <c r="AR16">
        <v>8.8320000000000007</v>
      </c>
      <c r="AS16">
        <v>9.4163999999999994</v>
      </c>
      <c r="AT16">
        <v>20.001799999999999</v>
      </c>
      <c r="AU16">
        <v>0</v>
      </c>
      <c r="AV16">
        <v>0</v>
      </c>
      <c r="AW16">
        <v>49.412999999999997</v>
      </c>
      <c r="AX16">
        <v>14.795999999999999</v>
      </c>
      <c r="AY16">
        <v>0</v>
      </c>
      <c r="AZ16">
        <v>0</v>
      </c>
      <c r="BA16">
        <v>0</v>
      </c>
      <c r="BB16">
        <v>0</v>
      </c>
      <c r="BC16">
        <v>119.53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2919.3328939999997</v>
      </c>
    </row>
    <row r="17" spans="1:117">
      <c r="A17" t="s">
        <v>59</v>
      </c>
      <c r="B17">
        <v>0</v>
      </c>
      <c r="C17">
        <v>0</v>
      </c>
      <c r="D17">
        <v>37.799999999999997</v>
      </c>
      <c r="E17">
        <v>0</v>
      </c>
      <c r="F17">
        <v>0</v>
      </c>
      <c r="G17">
        <v>15.204000000000001</v>
      </c>
      <c r="H17">
        <v>0</v>
      </c>
      <c r="I17">
        <v>31.783999999999999</v>
      </c>
      <c r="J17">
        <v>32.880000000000003</v>
      </c>
      <c r="K17">
        <v>683.12912700000004</v>
      </c>
      <c r="L17">
        <v>653.15250000000003</v>
      </c>
      <c r="M17">
        <v>92</v>
      </c>
      <c r="N17">
        <v>58.59</v>
      </c>
      <c r="O17">
        <v>123.66562500000001</v>
      </c>
      <c r="P17">
        <v>103.5</v>
      </c>
      <c r="Q17">
        <v>19.984999999999999</v>
      </c>
      <c r="R17">
        <v>25.177499999999998</v>
      </c>
      <c r="S17">
        <v>26.390910000000002</v>
      </c>
      <c r="T17">
        <v>0</v>
      </c>
      <c r="U17">
        <v>409.5</v>
      </c>
      <c r="V17">
        <v>11.954000000000001</v>
      </c>
      <c r="W17">
        <v>30.35</v>
      </c>
      <c r="X17">
        <v>98.34375</v>
      </c>
      <c r="Y17">
        <v>0</v>
      </c>
      <c r="Z17">
        <v>13.041600000000001</v>
      </c>
      <c r="AA17">
        <v>0</v>
      </c>
      <c r="AB17">
        <v>0</v>
      </c>
      <c r="AC17">
        <v>0</v>
      </c>
      <c r="AD17">
        <v>1.321</v>
      </c>
      <c r="AE17">
        <v>32.957704</v>
      </c>
      <c r="AF17">
        <v>8.8740000000000006</v>
      </c>
      <c r="AG17">
        <v>40.263599999999997</v>
      </c>
      <c r="AH17">
        <v>21.780999999999999</v>
      </c>
      <c r="AI17">
        <v>0</v>
      </c>
      <c r="AJ17">
        <v>0</v>
      </c>
      <c r="AK17">
        <v>26.395199999999999</v>
      </c>
      <c r="AL17">
        <v>66.233999999999995</v>
      </c>
      <c r="AM17">
        <v>15.804048</v>
      </c>
      <c r="AN17">
        <v>0.78432999999999997</v>
      </c>
      <c r="AO17">
        <v>8.82</v>
      </c>
      <c r="AP17">
        <v>8.7108000000000008</v>
      </c>
      <c r="AQ17">
        <v>0</v>
      </c>
      <c r="AR17">
        <v>8.8320000000000007</v>
      </c>
      <c r="AS17">
        <v>9.4163999999999994</v>
      </c>
      <c r="AT17">
        <v>20.001799999999999</v>
      </c>
      <c r="AU17">
        <v>0</v>
      </c>
      <c r="AV17">
        <v>0</v>
      </c>
      <c r="AW17">
        <v>49.412999999999997</v>
      </c>
      <c r="AX17">
        <v>14.795999999999999</v>
      </c>
      <c r="AY17">
        <v>0</v>
      </c>
      <c r="AZ17">
        <v>0</v>
      </c>
      <c r="BA17">
        <v>0</v>
      </c>
      <c r="BB17">
        <v>0</v>
      </c>
      <c r="BC17">
        <v>119.53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2920.3828939999999</v>
      </c>
    </row>
    <row r="18" spans="1:117">
      <c r="A18" t="s">
        <v>60</v>
      </c>
      <c r="B18">
        <v>0</v>
      </c>
      <c r="C18">
        <v>0</v>
      </c>
      <c r="D18">
        <v>37.799999999999997</v>
      </c>
      <c r="E18">
        <v>0</v>
      </c>
      <c r="F18">
        <v>0</v>
      </c>
      <c r="G18">
        <v>15.204000000000001</v>
      </c>
      <c r="H18">
        <v>0</v>
      </c>
      <c r="I18">
        <v>31.783999999999999</v>
      </c>
      <c r="J18">
        <v>32.880000000000003</v>
      </c>
      <c r="K18">
        <v>683.12912700000004</v>
      </c>
      <c r="L18">
        <v>653.15250000000003</v>
      </c>
      <c r="M18">
        <v>92</v>
      </c>
      <c r="N18">
        <v>58.59</v>
      </c>
      <c r="O18">
        <v>123.66562500000001</v>
      </c>
      <c r="P18">
        <v>103.5</v>
      </c>
      <c r="Q18">
        <v>19.984999999999999</v>
      </c>
      <c r="R18">
        <v>25.177499999999998</v>
      </c>
      <c r="S18">
        <v>26.390910000000002</v>
      </c>
      <c r="T18">
        <v>0</v>
      </c>
      <c r="U18">
        <v>409.5</v>
      </c>
      <c r="V18">
        <v>11.954000000000001</v>
      </c>
      <c r="W18">
        <v>30.35</v>
      </c>
      <c r="X18">
        <v>98.34375</v>
      </c>
      <c r="Y18">
        <v>0</v>
      </c>
      <c r="Z18">
        <v>13.041600000000001</v>
      </c>
      <c r="AA18">
        <v>0</v>
      </c>
      <c r="AB18">
        <v>0</v>
      </c>
      <c r="AC18">
        <v>0</v>
      </c>
      <c r="AD18">
        <v>1.321</v>
      </c>
      <c r="AE18">
        <v>32.957704</v>
      </c>
      <c r="AF18">
        <v>8.8740000000000006</v>
      </c>
      <c r="AG18">
        <v>40.263599999999997</v>
      </c>
      <c r="AH18">
        <v>21.780999999999999</v>
      </c>
      <c r="AI18">
        <v>0</v>
      </c>
      <c r="AJ18">
        <v>0</v>
      </c>
      <c r="AK18">
        <v>26.395199999999999</v>
      </c>
      <c r="AL18">
        <v>66.233999999999995</v>
      </c>
      <c r="AM18">
        <v>15.804048</v>
      </c>
      <c r="AN18">
        <v>0.78432999999999997</v>
      </c>
      <c r="AO18">
        <v>8.82</v>
      </c>
      <c r="AP18">
        <v>8.7108000000000008</v>
      </c>
      <c r="AQ18">
        <v>0</v>
      </c>
      <c r="AR18">
        <v>8.8320000000000007</v>
      </c>
      <c r="AS18">
        <v>9.4163999999999994</v>
      </c>
      <c r="AT18">
        <v>20.001799999999999</v>
      </c>
      <c r="AU18">
        <v>0</v>
      </c>
      <c r="AV18">
        <v>0</v>
      </c>
      <c r="AW18">
        <v>49.412999999999997</v>
      </c>
      <c r="AX18">
        <v>14.795999999999999</v>
      </c>
      <c r="AY18">
        <v>0</v>
      </c>
      <c r="AZ18">
        <v>0</v>
      </c>
      <c r="BA18">
        <v>0</v>
      </c>
      <c r="BB18">
        <v>0</v>
      </c>
      <c r="BC18">
        <v>119.53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2920.3828939999999</v>
      </c>
    </row>
    <row r="19" spans="1:117">
      <c r="A19" t="s">
        <v>61</v>
      </c>
      <c r="B19">
        <v>0</v>
      </c>
      <c r="C19">
        <v>0</v>
      </c>
      <c r="D19">
        <v>37.799999999999997</v>
      </c>
      <c r="E19">
        <v>0</v>
      </c>
      <c r="F19">
        <v>0</v>
      </c>
      <c r="G19">
        <v>15.204000000000001</v>
      </c>
      <c r="H19">
        <v>0</v>
      </c>
      <c r="I19">
        <v>31.783999999999999</v>
      </c>
      <c r="J19">
        <v>32.880000000000003</v>
      </c>
      <c r="K19">
        <v>683.12912700000004</v>
      </c>
      <c r="L19">
        <v>653.15250000000003</v>
      </c>
      <c r="M19">
        <v>92</v>
      </c>
      <c r="N19">
        <v>58.59</v>
      </c>
      <c r="O19">
        <v>123.66562500000001</v>
      </c>
      <c r="P19">
        <v>103.5</v>
      </c>
      <c r="Q19">
        <v>19.984999999999999</v>
      </c>
      <c r="R19">
        <v>25.177499999999998</v>
      </c>
      <c r="S19">
        <v>26.390910000000002</v>
      </c>
      <c r="T19">
        <v>0</v>
      </c>
      <c r="U19">
        <v>409.5</v>
      </c>
      <c r="V19">
        <v>11.954000000000001</v>
      </c>
      <c r="W19">
        <v>30.35</v>
      </c>
      <c r="X19">
        <v>98.34375</v>
      </c>
      <c r="Y19">
        <v>0</v>
      </c>
      <c r="Z19">
        <v>6.5208000000000004</v>
      </c>
      <c r="AA19">
        <v>0</v>
      </c>
      <c r="AB19">
        <v>13.0634</v>
      </c>
      <c r="AC19">
        <v>0</v>
      </c>
      <c r="AD19">
        <v>1.321</v>
      </c>
      <c r="AE19">
        <v>32.957704</v>
      </c>
      <c r="AF19">
        <v>8.8740000000000006</v>
      </c>
      <c r="AG19">
        <v>40.263599999999997</v>
      </c>
      <c r="AH19">
        <v>21.780999999999999</v>
      </c>
      <c r="AI19">
        <v>0</v>
      </c>
      <c r="AJ19">
        <v>0</v>
      </c>
      <c r="AK19">
        <v>26.395199999999999</v>
      </c>
      <c r="AL19">
        <v>66.233999999999995</v>
      </c>
      <c r="AM19">
        <v>15.804048</v>
      </c>
      <c r="AN19">
        <v>0.78432999999999997</v>
      </c>
      <c r="AO19">
        <v>8.82</v>
      </c>
      <c r="AP19">
        <v>8.7108000000000008</v>
      </c>
      <c r="AQ19">
        <v>0</v>
      </c>
      <c r="AR19">
        <v>8.8320000000000007</v>
      </c>
      <c r="AS19">
        <v>9.4163999999999994</v>
      </c>
      <c r="AT19">
        <v>20.001799999999999</v>
      </c>
      <c r="AU19">
        <v>0</v>
      </c>
      <c r="AV19">
        <v>0</v>
      </c>
      <c r="AW19">
        <v>49.412999999999997</v>
      </c>
      <c r="AX19">
        <v>14.795999999999999</v>
      </c>
      <c r="AY19">
        <v>0</v>
      </c>
      <c r="AZ19">
        <v>0</v>
      </c>
      <c r="BA19">
        <v>0</v>
      </c>
      <c r="BB19">
        <v>0</v>
      </c>
      <c r="BC19">
        <v>119.53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2926.9254939999996</v>
      </c>
    </row>
    <row r="20" spans="1:117">
      <c r="A20" t="s">
        <v>62</v>
      </c>
      <c r="B20">
        <v>0</v>
      </c>
      <c r="C20">
        <v>0</v>
      </c>
      <c r="D20">
        <v>37.799999999999997</v>
      </c>
      <c r="E20">
        <v>0</v>
      </c>
      <c r="F20">
        <v>0</v>
      </c>
      <c r="G20">
        <v>15.204000000000001</v>
      </c>
      <c r="H20">
        <v>0</v>
      </c>
      <c r="I20">
        <v>31.783999999999999</v>
      </c>
      <c r="J20">
        <v>32.880000000000003</v>
      </c>
      <c r="K20">
        <v>683.12912700000004</v>
      </c>
      <c r="L20">
        <v>653.15250000000003</v>
      </c>
      <c r="M20">
        <v>92</v>
      </c>
      <c r="N20">
        <v>58.59</v>
      </c>
      <c r="O20">
        <v>123.66562500000001</v>
      </c>
      <c r="P20">
        <v>103.5</v>
      </c>
      <c r="Q20">
        <v>19.984999999999999</v>
      </c>
      <c r="R20">
        <v>25.177499999999998</v>
      </c>
      <c r="S20">
        <v>26.390910000000002</v>
      </c>
      <c r="T20">
        <v>0</v>
      </c>
      <c r="U20">
        <v>409.5</v>
      </c>
      <c r="V20">
        <v>11.954000000000001</v>
      </c>
      <c r="W20">
        <v>30.35</v>
      </c>
      <c r="X20">
        <v>98.34375</v>
      </c>
      <c r="Y20">
        <v>0</v>
      </c>
      <c r="Z20">
        <v>6.5208000000000004</v>
      </c>
      <c r="AA20">
        <v>0</v>
      </c>
      <c r="AB20">
        <v>13.0634</v>
      </c>
      <c r="AC20">
        <v>0</v>
      </c>
      <c r="AD20">
        <v>1.321</v>
      </c>
      <c r="AE20">
        <v>32.957704</v>
      </c>
      <c r="AF20">
        <v>8.8740000000000006</v>
      </c>
      <c r="AG20">
        <v>40.263599999999997</v>
      </c>
      <c r="AH20">
        <v>21.780999999999999</v>
      </c>
      <c r="AI20">
        <v>0</v>
      </c>
      <c r="AJ20">
        <v>0</v>
      </c>
      <c r="AK20">
        <v>26.395199999999999</v>
      </c>
      <c r="AL20">
        <v>66.233999999999995</v>
      </c>
      <c r="AM20">
        <v>15.804048</v>
      </c>
      <c r="AN20">
        <v>0.78432999999999997</v>
      </c>
      <c r="AO20">
        <v>8.82</v>
      </c>
      <c r="AP20">
        <v>8.7108000000000008</v>
      </c>
      <c r="AQ20">
        <v>0</v>
      </c>
      <c r="AR20">
        <v>8.8320000000000007</v>
      </c>
      <c r="AS20">
        <v>9.4163999999999994</v>
      </c>
      <c r="AT20">
        <v>20.001799999999999</v>
      </c>
      <c r="AU20">
        <v>0</v>
      </c>
      <c r="AV20">
        <v>0</v>
      </c>
      <c r="AW20">
        <v>49.412999999999997</v>
      </c>
      <c r="AX20">
        <v>14.795999999999999</v>
      </c>
      <c r="AY20">
        <v>0</v>
      </c>
      <c r="AZ20">
        <v>0</v>
      </c>
      <c r="BA20">
        <v>0</v>
      </c>
      <c r="BB20">
        <v>0</v>
      </c>
      <c r="BC20">
        <v>119.53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2926.9254939999996</v>
      </c>
    </row>
    <row r="21" spans="1:117">
      <c r="A21" t="s">
        <v>63</v>
      </c>
      <c r="B21">
        <v>0</v>
      </c>
      <c r="C21">
        <v>0</v>
      </c>
      <c r="D21">
        <v>37.799999999999997</v>
      </c>
      <c r="E21">
        <v>0</v>
      </c>
      <c r="F21">
        <v>0</v>
      </c>
      <c r="G21">
        <v>15.204000000000001</v>
      </c>
      <c r="H21">
        <v>0</v>
      </c>
      <c r="I21">
        <v>31.783999999999999</v>
      </c>
      <c r="J21">
        <v>32.880000000000003</v>
      </c>
      <c r="K21">
        <v>683.12912700000004</v>
      </c>
      <c r="L21">
        <v>653.15250000000003</v>
      </c>
      <c r="M21">
        <v>92</v>
      </c>
      <c r="N21">
        <v>58.59</v>
      </c>
      <c r="O21">
        <v>123.66562500000001</v>
      </c>
      <c r="P21">
        <v>103.5</v>
      </c>
      <c r="Q21">
        <v>19.984999999999999</v>
      </c>
      <c r="R21">
        <v>25.177499999999998</v>
      </c>
      <c r="S21">
        <v>26.390910000000002</v>
      </c>
      <c r="T21">
        <v>0</v>
      </c>
      <c r="U21">
        <v>409.5</v>
      </c>
      <c r="V21">
        <v>11.954000000000001</v>
      </c>
      <c r="W21">
        <v>30.35</v>
      </c>
      <c r="X21">
        <v>98.34375</v>
      </c>
      <c r="Y21">
        <v>0</v>
      </c>
      <c r="Z21">
        <v>6.5208000000000004</v>
      </c>
      <c r="AA21">
        <v>0</v>
      </c>
      <c r="AB21">
        <v>13.0634</v>
      </c>
      <c r="AC21">
        <v>0</v>
      </c>
      <c r="AD21">
        <v>1.321</v>
      </c>
      <c r="AE21">
        <v>32.957704</v>
      </c>
      <c r="AF21">
        <v>8.8740000000000006</v>
      </c>
      <c r="AG21">
        <v>40.263599999999997</v>
      </c>
      <c r="AH21">
        <v>21.780999999999999</v>
      </c>
      <c r="AI21">
        <v>0</v>
      </c>
      <c r="AJ21">
        <v>0</v>
      </c>
      <c r="AK21">
        <v>26.395199999999999</v>
      </c>
      <c r="AL21">
        <v>67.396000000000001</v>
      </c>
      <c r="AM21">
        <v>15.804048</v>
      </c>
      <c r="AN21">
        <v>0.78432999999999997</v>
      </c>
      <c r="AO21">
        <v>8.82</v>
      </c>
      <c r="AP21">
        <v>8.7108000000000008</v>
      </c>
      <c r="AQ21">
        <v>0</v>
      </c>
      <c r="AR21">
        <v>8.8320000000000007</v>
      </c>
      <c r="AS21">
        <v>9.4163999999999994</v>
      </c>
      <c r="AT21">
        <v>20.001799999999999</v>
      </c>
      <c r="AU21">
        <v>0</v>
      </c>
      <c r="AV21">
        <v>0</v>
      </c>
      <c r="AW21">
        <v>49.412999999999997</v>
      </c>
      <c r="AX21">
        <v>14.795999999999999</v>
      </c>
      <c r="AY21">
        <v>0</v>
      </c>
      <c r="AZ21">
        <v>0</v>
      </c>
      <c r="BA21">
        <v>0</v>
      </c>
      <c r="BB21">
        <v>0</v>
      </c>
      <c r="BC21">
        <v>119.53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2928.0874939999999</v>
      </c>
    </row>
    <row r="22" spans="1:117">
      <c r="A22" t="s">
        <v>64</v>
      </c>
      <c r="B22">
        <v>0</v>
      </c>
      <c r="C22">
        <v>0</v>
      </c>
      <c r="D22">
        <v>37.799999999999997</v>
      </c>
      <c r="E22">
        <v>0</v>
      </c>
      <c r="F22">
        <v>0</v>
      </c>
      <c r="G22">
        <v>15.204000000000001</v>
      </c>
      <c r="H22">
        <v>0</v>
      </c>
      <c r="I22">
        <v>31.783999999999999</v>
      </c>
      <c r="J22">
        <v>32.880000000000003</v>
      </c>
      <c r="K22">
        <v>683.12912700000004</v>
      </c>
      <c r="L22">
        <v>653.15250000000003</v>
      </c>
      <c r="M22">
        <v>92</v>
      </c>
      <c r="N22">
        <v>58.59</v>
      </c>
      <c r="O22">
        <v>123.66562500000001</v>
      </c>
      <c r="P22">
        <v>103.5</v>
      </c>
      <c r="Q22">
        <v>19.984999999999999</v>
      </c>
      <c r="R22">
        <v>25.177499999999998</v>
      </c>
      <c r="S22">
        <v>26.390910000000002</v>
      </c>
      <c r="T22">
        <v>0</v>
      </c>
      <c r="U22">
        <v>409.5</v>
      </c>
      <c r="V22">
        <v>11.954000000000001</v>
      </c>
      <c r="W22">
        <v>30.35</v>
      </c>
      <c r="X22">
        <v>98.34375</v>
      </c>
      <c r="Y22">
        <v>0</v>
      </c>
      <c r="Z22">
        <v>6.5208000000000004</v>
      </c>
      <c r="AA22">
        <v>0</v>
      </c>
      <c r="AB22">
        <v>13.0634</v>
      </c>
      <c r="AC22">
        <v>0</v>
      </c>
      <c r="AD22">
        <v>1.321</v>
      </c>
      <c r="AE22">
        <v>32.957704</v>
      </c>
      <c r="AF22">
        <v>8.8740000000000006</v>
      </c>
      <c r="AG22">
        <v>40.263599999999997</v>
      </c>
      <c r="AH22">
        <v>21.780999999999999</v>
      </c>
      <c r="AI22">
        <v>0</v>
      </c>
      <c r="AJ22">
        <v>0</v>
      </c>
      <c r="AK22">
        <v>26.395199999999999</v>
      </c>
      <c r="AL22">
        <v>67.396000000000001</v>
      </c>
      <c r="AM22">
        <v>15.804048</v>
      </c>
      <c r="AN22">
        <v>0.78432999999999997</v>
      </c>
      <c r="AO22">
        <v>8.82</v>
      </c>
      <c r="AP22">
        <v>8.7108000000000008</v>
      </c>
      <c r="AQ22">
        <v>0</v>
      </c>
      <c r="AR22">
        <v>8.8320000000000007</v>
      </c>
      <c r="AS22">
        <v>9.4163999999999994</v>
      </c>
      <c r="AT22">
        <v>20.001799999999999</v>
      </c>
      <c r="AU22">
        <v>0</v>
      </c>
      <c r="AV22">
        <v>0</v>
      </c>
      <c r="AW22">
        <v>49.412999999999997</v>
      </c>
      <c r="AX22">
        <v>14.795999999999999</v>
      </c>
      <c r="AY22">
        <v>0</v>
      </c>
      <c r="AZ22">
        <v>0</v>
      </c>
      <c r="BA22">
        <v>0</v>
      </c>
      <c r="BB22">
        <v>0</v>
      </c>
      <c r="BC22">
        <v>119.53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2928.0874939999999</v>
      </c>
    </row>
    <row r="23" spans="1:117">
      <c r="A23" t="s">
        <v>65</v>
      </c>
      <c r="B23">
        <v>0</v>
      </c>
      <c r="C23">
        <v>0</v>
      </c>
      <c r="D23">
        <v>37.799999999999997</v>
      </c>
      <c r="E23">
        <v>0</v>
      </c>
      <c r="F23">
        <v>0</v>
      </c>
      <c r="G23">
        <v>15.204000000000001</v>
      </c>
      <c r="H23">
        <v>0</v>
      </c>
      <c r="I23">
        <v>31.783999999999999</v>
      </c>
      <c r="J23">
        <v>32.880000000000003</v>
      </c>
      <c r="K23">
        <v>683.12912700000004</v>
      </c>
      <c r="L23">
        <v>653.15250000000003</v>
      </c>
      <c r="M23">
        <v>92</v>
      </c>
      <c r="N23">
        <v>58.59</v>
      </c>
      <c r="O23">
        <v>123.66562500000001</v>
      </c>
      <c r="P23">
        <v>103.5</v>
      </c>
      <c r="Q23">
        <v>19.984999999999999</v>
      </c>
      <c r="R23">
        <v>25.177499999999998</v>
      </c>
      <c r="S23">
        <v>26.390910000000002</v>
      </c>
      <c r="T23">
        <v>0</v>
      </c>
      <c r="U23">
        <v>409.5</v>
      </c>
      <c r="V23">
        <v>11.954000000000001</v>
      </c>
      <c r="W23">
        <v>32.170999999999999</v>
      </c>
      <c r="X23">
        <v>98.34375</v>
      </c>
      <c r="Y23">
        <v>0</v>
      </c>
      <c r="Z23">
        <v>0</v>
      </c>
      <c r="AA23">
        <v>0</v>
      </c>
      <c r="AB23">
        <v>13.0634</v>
      </c>
      <c r="AC23">
        <v>0</v>
      </c>
      <c r="AD23">
        <v>1.321</v>
      </c>
      <c r="AE23">
        <v>32.957704</v>
      </c>
      <c r="AF23">
        <v>8.8740000000000006</v>
      </c>
      <c r="AG23">
        <v>40.263599999999997</v>
      </c>
      <c r="AH23">
        <v>21.780999999999999</v>
      </c>
      <c r="AI23">
        <v>0</v>
      </c>
      <c r="AJ23">
        <v>0</v>
      </c>
      <c r="AK23">
        <v>26.395199999999999</v>
      </c>
      <c r="AL23">
        <v>67.396000000000001</v>
      </c>
      <c r="AM23">
        <v>15.804048</v>
      </c>
      <c r="AN23">
        <v>0.78432999999999997</v>
      </c>
      <c r="AO23">
        <v>8.82</v>
      </c>
      <c r="AP23">
        <v>8.7108000000000008</v>
      </c>
      <c r="AQ23">
        <v>0</v>
      </c>
      <c r="AR23">
        <v>11.04</v>
      </c>
      <c r="AS23">
        <v>9.4163999999999994</v>
      </c>
      <c r="AT23">
        <v>20.001799999999999</v>
      </c>
      <c r="AU23">
        <v>0</v>
      </c>
      <c r="AV23">
        <v>0</v>
      </c>
      <c r="AW23">
        <v>49.412999999999997</v>
      </c>
      <c r="AX23">
        <v>14.795999999999999</v>
      </c>
      <c r="AY23">
        <v>0</v>
      </c>
      <c r="AZ23">
        <v>0</v>
      </c>
      <c r="BA23">
        <v>0</v>
      </c>
      <c r="BB23">
        <v>0</v>
      </c>
      <c r="BC23">
        <v>119.53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2925.5956939999996</v>
      </c>
    </row>
    <row r="24" spans="1:117">
      <c r="A24" t="s">
        <v>66</v>
      </c>
      <c r="B24">
        <v>0</v>
      </c>
      <c r="C24">
        <v>0</v>
      </c>
      <c r="D24">
        <v>37.799999999999997</v>
      </c>
      <c r="E24">
        <v>0</v>
      </c>
      <c r="F24">
        <v>0</v>
      </c>
      <c r="G24">
        <v>15.204000000000001</v>
      </c>
      <c r="H24">
        <v>0</v>
      </c>
      <c r="I24">
        <v>31.783999999999999</v>
      </c>
      <c r="J24">
        <v>32.880000000000003</v>
      </c>
      <c r="K24">
        <v>683.12912700000004</v>
      </c>
      <c r="L24">
        <v>653.15250000000003</v>
      </c>
      <c r="M24">
        <v>92</v>
      </c>
      <c r="N24">
        <v>58.59</v>
      </c>
      <c r="O24">
        <v>123.66562500000001</v>
      </c>
      <c r="P24">
        <v>103.5</v>
      </c>
      <c r="Q24">
        <v>19.984999999999999</v>
      </c>
      <c r="R24">
        <v>25.177499999999998</v>
      </c>
      <c r="S24">
        <v>26.390910000000002</v>
      </c>
      <c r="T24">
        <v>0</v>
      </c>
      <c r="U24">
        <v>409.5</v>
      </c>
      <c r="V24">
        <v>11.954000000000001</v>
      </c>
      <c r="W24">
        <v>32.170999999999999</v>
      </c>
      <c r="X24">
        <v>98.34375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40.263599999999997</v>
      </c>
      <c r="AH24">
        <v>42.615000000000002</v>
      </c>
      <c r="AI24">
        <v>0</v>
      </c>
      <c r="AJ24">
        <v>0</v>
      </c>
      <c r="AK24">
        <v>26.395199999999999</v>
      </c>
      <c r="AL24">
        <v>67.396000000000001</v>
      </c>
      <c r="AM24">
        <v>15.804048</v>
      </c>
      <c r="AN24">
        <v>0.78432999999999997</v>
      </c>
      <c r="AO24">
        <v>8.82</v>
      </c>
      <c r="AP24">
        <v>8.7108000000000008</v>
      </c>
      <c r="AQ24">
        <v>15.561</v>
      </c>
      <c r="AR24">
        <v>37.536000000000001</v>
      </c>
      <c r="AS24">
        <v>9.4163999999999994</v>
      </c>
      <c r="AT24">
        <v>20.001799999999999</v>
      </c>
      <c r="AU24">
        <v>0</v>
      </c>
      <c r="AV24">
        <v>0</v>
      </c>
      <c r="AW24">
        <v>49.412999999999997</v>
      </c>
      <c r="AX24">
        <v>14.795999999999999</v>
      </c>
      <c r="AY24">
        <v>0</v>
      </c>
      <c r="AZ24">
        <v>0</v>
      </c>
      <c r="BA24">
        <v>0</v>
      </c>
      <c r="BB24">
        <v>0</v>
      </c>
      <c r="BC24">
        <v>119.53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2988.4866939999997</v>
      </c>
    </row>
    <row r="25" spans="1:117">
      <c r="A25" t="s">
        <v>67</v>
      </c>
      <c r="B25">
        <v>0</v>
      </c>
      <c r="C25">
        <v>0</v>
      </c>
      <c r="D25">
        <v>37.799999999999997</v>
      </c>
      <c r="E25">
        <v>0</v>
      </c>
      <c r="F25">
        <v>0</v>
      </c>
      <c r="G25">
        <v>15.204000000000001</v>
      </c>
      <c r="H25">
        <v>0</v>
      </c>
      <c r="I25">
        <v>31.783999999999999</v>
      </c>
      <c r="J25">
        <v>32.880000000000003</v>
      </c>
      <c r="K25">
        <v>683.12912700000004</v>
      </c>
      <c r="L25">
        <v>653.15250000000003</v>
      </c>
      <c r="M25">
        <v>92</v>
      </c>
      <c r="N25">
        <v>58.59</v>
      </c>
      <c r="O25">
        <v>123.66562500000001</v>
      </c>
      <c r="P25">
        <v>103.5</v>
      </c>
      <c r="Q25">
        <v>19.984999999999999</v>
      </c>
      <c r="R25">
        <v>25.177499999999998</v>
      </c>
      <c r="S25">
        <v>26.390910000000002</v>
      </c>
      <c r="T25">
        <v>0</v>
      </c>
      <c r="U25">
        <v>409.5</v>
      </c>
      <c r="V25">
        <v>11.954000000000001</v>
      </c>
      <c r="W25">
        <v>33.991999999999997</v>
      </c>
      <c r="X25">
        <v>98.34375</v>
      </c>
      <c r="Y25">
        <v>0</v>
      </c>
      <c r="Z25">
        <v>0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40.263599999999997</v>
      </c>
      <c r="AH25">
        <v>66.290000000000006</v>
      </c>
      <c r="AI25">
        <v>3.1825000000000001</v>
      </c>
      <c r="AJ25">
        <v>0</v>
      </c>
      <c r="AK25">
        <v>26.395199999999999</v>
      </c>
      <c r="AL25">
        <v>67.396000000000001</v>
      </c>
      <c r="AM25">
        <v>15.804048</v>
      </c>
      <c r="AN25">
        <v>0.78432999999999997</v>
      </c>
      <c r="AO25">
        <v>8.82</v>
      </c>
      <c r="AP25">
        <v>8.7108000000000008</v>
      </c>
      <c r="AQ25">
        <v>31.122</v>
      </c>
      <c r="AR25">
        <v>37.536000000000001</v>
      </c>
      <c r="AS25">
        <v>9.4163999999999994</v>
      </c>
      <c r="AT25">
        <v>20.001799999999999</v>
      </c>
      <c r="AU25">
        <v>0</v>
      </c>
      <c r="AV25">
        <v>0</v>
      </c>
      <c r="AW25">
        <v>49.412999999999997</v>
      </c>
      <c r="AX25">
        <v>14.795999999999999</v>
      </c>
      <c r="AY25">
        <v>0</v>
      </c>
      <c r="AZ25">
        <v>0</v>
      </c>
      <c r="BA25">
        <v>0</v>
      </c>
      <c r="BB25">
        <v>0</v>
      </c>
      <c r="BC25">
        <v>119.53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3049.2100940000005</v>
      </c>
    </row>
    <row r="26" spans="1:117">
      <c r="A26" t="s">
        <v>68</v>
      </c>
      <c r="B26">
        <v>0</v>
      </c>
      <c r="C26">
        <v>0</v>
      </c>
      <c r="D26">
        <v>37.799999999999997</v>
      </c>
      <c r="E26">
        <v>0</v>
      </c>
      <c r="F26">
        <v>0</v>
      </c>
      <c r="G26">
        <v>15.204000000000001</v>
      </c>
      <c r="H26">
        <v>0</v>
      </c>
      <c r="I26">
        <v>31.783999999999999</v>
      </c>
      <c r="J26">
        <v>32.880000000000003</v>
      </c>
      <c r="K26">
        <v>683.12912700000004</v>
      </c>
      <c r="L26">
        <v>653.15250000000003</v>
      </c>
      <c r="M26">
        <v>92</v>
      </c>
      <c r="N26">
        <v>58.59</v>
      </c>
      <c r="O26">
        <v>123.66562500000001</v>
      </c>
      <c r="P26">
        <v>103.5</v>
      </c>
      <c r="Q26">
        <v>19.984999999999999</v>
      </c>
      <c r="R26">
        <v>25.177499999999998</v>
      </c>
      <c r="S26">
        <v>26.390910000000002</v>
      </c>
      <c r="T26">
        <v>0</v>
      </c>
      <c r="U26">
        <v>409.5</v>
      </c>
      <c r="V26">
        <v>11.954000000000001</v>
      </c>
      <c r="W26">
        <v>33.991999999999997</v>
      </c>
      <c r="X26">
        <v>98.34375</v>
      </c>
      <c r="Y26">
        <v>0</v>
      </c>
      <c r="Z26">
        <v>0</v>
      </c>
      <c r="AA26">
        <v>8.69</v>
      </c>
      <c r="AB26">
        <v>13.0634</v>
      </c>
      <c r="AC26">
        <v>9.6778399999999998</v>
      </c>
      <c r="AD26">
        <v>18.229800000000001</v>
      </c>
      <c r="AE26">
        <v>32.957704</v>
      </c>
      <c r="AF26">
        <v>8.8740000000000006</v>
      </c>
      <c r="AG26">
        <v>40.263599999999997</v>
      </c>
      <c r="AH26">
        <v>89.965000000000003</v>
      </c>
      <c r="AI26">
        <v>6.3650000000000002</v>
      </c>
      <c r="AJ26">
        <v>0</v>
      </c>
      <c r="AK26">
        <v>26.395199999999999</v>
      </c>
      <c r="AL26">
        <v>67.396000000000001</v>
      </c>
      <c r="AM26">
        <v>15.804048</v>
      </c>
      <c r="AN26">
        <v>0.78432999999999997</v>
      </c>
      <c r="AO26">
        <v>8.82</v>
      </c>
      <c r="AP26">
        <v>8.7108000000000008</v>
      </c>
      <c r="AQ26">
        <v>46.683</v>
      </c>
      <c r="AR26">
        <v>11.04</v>
      </c>
      <c r="AS26">
        <v>9.4163999999999994</v>
      </c>
      <c r="AT26">
        <v>20.001799999999999</v>
      </c>
      <c r="AU26">
        <v>0</v>
      </c>
      <c r="AV26">
        <v>0</v>
      </c>
      <c r="AW26">
        <v>49.412999999999997</v>
      </c>
      <c r="AX26">
        <v>14.795999999999999</v>
      </c>
      <c r="AY26">
        <v>0</v>
      </c>
      <c r="AZ26">
        <v>0</v>
      </c>
      <c r="BA26">
        <v>0</v>
      </c>
      <c r="BB26">
        <v>0</v>
      </c>
      <c r="BC26">
        <v>119.53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3083.9253340000005</v>
      </c>
    </row>
    <row r="27" spans="1:117">
      <c r="A27" t="s">
        <v>69</v>
      </c>
      <c r="B27">
        <v>0</v>
      </c>
      <c r="C27">
        <v>0</v>
      </c>
      <c r="D27">
        <v>27.3</v>
      </c>
      <c r="E27">
        <v>0</v>
      </c>
      <c r="F27">
        <v>0</v>
      </c>
      <c r="G27">
        <v>15.204000000000001</v>
      </c>
      <c r="H27">
        <v>0</v>
      </c>
      <c r="I27">
        <v>31.783999999999999</v>
      </c>
      <c r="J27">
        <v>32.880000000000003</v>
      </c>
      <c r="K27">
        <v>683.12912700000004</v>
      </c>
      <c r="L27">
        <v>653.15250000000003</v>
      </c>
      <c r="M27">
        <v>92</v>
      </c>
      <c r="N27">
        <v>58.59</v>
      </c>
      <c r="O27">
        <v>123.66562500000001</v>
      </c>
      <c r="P27">
        <v>103.5</v>
      </c>
      <c r="Q27">
        <v>19.984999999999999</v>
      </c>
      <c r="R27">
        <v>25.177499999999998</v>
      </c>
      <c r="S27">
        <v>26.390910000000002</v>
      </c>
      <c r="T27">
        <v>0</v>
      </c>
      <c r="U27">
        <v>409.5</v>
      </c>
      <c r="V27">
        <v>11.954000000000001</v>
      </c>
      <c r="W27">
        <v>35.813000000000002</v>
      </c>
      <c r="X27">
        <v>98.34375</v>
      </c>
      <c r="Y27">
        <v>0</v>
      </c>
      <c r="Z27">
        <v>3.3</v>
      </c>
      <c r="AA27">
        <v>28.045000000000002</v>
      </c>
      <c r="AB27">
        <v>26.260100000000001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40.263599999999997</v>
      </c>
      <c r="AH27">
        <v>113.64</v>
      </c>
      <c r="AI27">
        <v>32.700823999999997</v>
      </c>
      <c r="AJ27">
        <v>0</v>
      </c>
      <c r="AK27">
        <v>26.395199999999999</v>
      </c>
      <c r="AL27">
        <v>67.396000000000001</v>
      </c>
      <c r="AM27">
        <v>15.804048</v>
      </c>
      <c r="AN27">
        <v>0.78432999999999997</v>
      </c>
      <c r="AO27">
        <v>8.82</v>
      </c>
      <c r="AP27">
        <v>8.7108000000000008</v>
      </c>
      <c r="AQ27">
        <v>62.244</v>
      </c>
      <c r="AR27">
        <v>8.8320000000000007</v>
      </c>
      <c r="AS27">
        <v>9.4163999999999994</v>
      </c>
      <c r="AT27">
        <v>20.001799999999999</v>
      </c>
      <c r="AU27">
        <v>0</v>
      </c>
      <c r="AV27">
        <v>10.5</v>
      </c>
      <c r="AW27">
        <v>49.412999999999997</v>
      </c>
      <c r="AX27">
        <v>14.795999999999999</v>
      </c>
      <c r="AY27">
        <v>0</v>
      </c>
      <c r="AZ27">
        <v>0</v>
      </c>
      <c r="BA27">
        <v>0</v>
      </c>
      <c r="BB27">
        <v>0</v>
      </c>
      <c r="BC27">
        <v>119.53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3220.2334500000006</v>
      </c>
    </row>
    <row r="28" spans="1:117">
      <c r="A28" t="s">
        <v>70</v>
      </c>
      <c r="B28">
        <v>0</v>
      </c>
      <c r="C28">
        <v>0</v>
      </c>
      <c r="D28">
        <v>27.3</v>
      </c>
      <c r="E28">
        <v>0</v>
      </c>
      <c r="F28">
        <v>0</v>
      </c>
      <c r="G28">
        <v>15.204000000000001</v>
      </c>
      <c r="H28">
        <v>0</v>
      </c>
      <c r="I28">
        <v>31.783999999999999</v>
      </c>
      <c r="J28">
        <v>32.880000000000003</v>
      </c>
      <c r="K28">
        <v>683.12912700000004</v>
      </c>
      <c r="L28">
        <v>653.15250000000003</v>
      </c>
      <c r="M28">
        <v>92</v>
      </c>
      <c r="N28">
        <v>58.59</v>
      </c>
      <c r="O28">
        <v>123.66562500000001</v>
      </c>
      <c r="P28">
        <v>103.5</v>
      </c>
      <c r="Q28">
        <v>19.984999999999999</v>
      </c>
      <c r="R28">
        <v>25.177499999999998</v>
      </c>
      <c r="S28">
        <v>26.390910000000002</v>
      </c>
      <c r="T28">
        <v>0</v>
      </c>
      <c r="U28">
        <v>409.5</v>
      </c>
      <c r="V28">
        <v>11.954000000000001</v>
      </c>
      <c r="W28">
        <v>35.813000000000002</v>
      </c>
      <c r="X28">
        <v>98.34375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19.72</v>
      </c>
      <c r="AG28">
        <v>40.263599999999997</v>
      </c>
      <c r="AH28">
        <v>140.34540000000001</v>
      </c>
      <c r="AI28">
        <v>32.700823999999997</v>
      </c>
      <c r="AJ28">
        <v>0</v>
      </c>
      <c r="AK28">
        <v>26.395199999999999</v>
      </c>
      <c r="AL28">
        <v>67.396000000000001</v>
      </c>
      <c r="AM28">
        <v>15.804048</v>
      </c>
      <c r="AN28">
        <v>0.78432999999999997</v>
      </c>
      <c r="AO28">
        <v>8.82</v>
      </c>
      <c r="AP28">
        <v>8.7108000000000008</v>
      </c>
      <c r="AQ28">
        <v>62.244</v>
      </c>
      <c r="AR28">
        <v>8.8320000000000007</v>
      </c>
      <c r="AS28">
        <v>9.4163999999999994</v>
      </c>
      <c r="AT28">
        <v>20.001799999999999</v>
      </c>
      <c r="AU28">
        <v>0</v>
      </c>
      <c r="AV28">
        <v>10.5</v>
      </c>
      <c r="AW28">
        <v>49.412999999999997</v>
      </c>
      <c r="AX28">
        <v>14.795999999999999</v>
      </c>
      <c r="AY28">
        <v>0</v>
      </c>
      <c r="AZ28">
        <v>0</v>
      </c>
      <c r="BA28">
        <v>0</v>
      </c>
      <c r="BB28">
        <v>0</v>
      </c>
      <c r="BC28">
        <v>119.53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3320.2658420000002</v>
      </c>
    </row>
    <row r="29" spans="1:117">
      <c r="A29" t="s">
        <v>71</v>
      </c>
      <c r="B29">
        <v>0</v>
      </c>
      <c r="C29">
        <v>0</v>
      </c>
      <c r="D29">
        <v>27.3</v>
      </c>
      <c r="E29">
        <v>0</v>
      </c>
      <c r="F29">
        <v>0</v>
      </c>
      <c r="G29">
        <v>15.204000000000001</v>
      </c>
      <c r="H29">
        <v>0</v>
      </c>
      <c r="I29">
        <v>31.783999999999999</v>
      </c>
      <c r="J29">
        <v>32.880000000000003</v>
      </c>
      <c r="K29">
        <v>683.12912700000004</v>
      </c>
      <c r="L29">
        <v>653.15250000000003</v>
      </c>
      <c r="M29">
        <v>92</v>
      </c>
      <c r="N29">
        <v>58.59</v>
      </c>
      <c r="O29">
        <v>123.66562500000001</v>
      </c>
      <c r="P29">
        <v>103.5</v>
      </c>
      <c r="Q29">
        <v>19.984999999999999</v>
      </c>
      <c r="R29">
        <v>25.177499999999998</v>
      </c>
      <c r="S29">
        <v>26.390910000000002</v>
      </c>
      <c r="T29">
        <v>0</v>
      </c>
      <c r="U29">
        <v>409.5</v>
      </c>
      <c r="V29">
        <v>11.954000000000001</v>
      </c>
      <c r="W29">
        <v>37.634</v>
      </c>
      <c r="X29">
        <v>98.34375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19.72</v>
      </c>
      <c r="AG29">
        <v>40.263599999999997</v>
      </c>
      <c r="AH29">
        <v>140.34540000000001</v>
      </c>
      <c r="AI29">
        <v>32.700823999999997</v>
      </c>
      <c r="AJ29">
        <v>0</v>
      </c>
      <c r="AK29">
        <v>26.395199999999999</v>
      </c>
      <c r="AL29">
        <v>67.396000000000001</v>
      </c>
      <c r="AM29">
        <v>15.804048</v>
      </c>
      <c r="AN29">
        <v>0.78432999999999997</v>
      </c>
      <c r="AO29">
        <v>8.82</v>
      </c>
      <c r="AP29">
        <v>8.7108000000000008</v>
      </c>
      <c r="AQ29">
        <v>62.244</v>
      </c>
      <c r="AR29">
        <v>8.8320000000000007</v>
      </c>
      <c r="AS29">
        <v>9.4163999999999994</v>
      </c>
      <c r="AT29">
        <v>20.001799999999999</v>
      </c>
      <c r="AU29">
        <v>0</v>
      </c>
      <c r="AV29">
        <v>10.5</v>
      </c>
      <c r="AW29">
        <v>49.412999999999997</v>
      </c>
      <c r="AX29">
        <v>14.795999999999999</v>
      </c>
      <c r="AY29">
        <v>0</v>
      </c>
      <c r="AZ29">
        <v>0</v>
      </c>
      <c r="BA29">
        <v>0</v>
      </c>
      <c r="BB29">
        <v>0</v>
      </c>
      <c r="BC29">
        <v>119.53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3322.0868420000002</v>
      </c>
    </row>
    <row r="30" spans="1:117">
      <c r="A30" t="s">
        <v>72</v>
      </c>
      <c r="B30">
        <v>0</v>
      </c>
      <c r="C30">
        <v>0</v>
      </c>
      <c r="D30">
        <v>27.3</v>
      </c>
      <c r="E30">
        <v>0</v>
      </c>
      <c r="F30">
        <v>0</v>
      </c>
      <c r="G30">
        <v>15.204000000000001</v>
      </c>
      <c r="H30">
        <v>0</v>
      </c>
      <c r="I30">
        <v>31.783999999999999</v>
      </c>
      <c r="J30">
        <v>32.880000000000003</v>
      </c>
      <c r="K30">
        <v>683.12912700000004</v>
      </c>
      <c r="L30">
        <v>653.15250000000003</v>
      </c>
      <c r="M30">
        <v>92</v>
      </c>
      <c r="N30">
        <v>58.59</v>
      </c>
      <c r="O30">
        <v>123.66562500000001</v>
      </c>
      <c r="P30">
        <v>103.5</v>
      </c>
      <c r="Q30">
        <v>19.984999999999999</v>
      </c>
      <c r="R30">
        <v>25.177499999999998</v>
      </c>
      <c r="S30">
        <v>26.390910000000002</v>
      </c>
      <c r="T30">
        <v>0</v>
      </c>
      <c r="U30">
        <v>392.625</v>
      </c>
      <c r="V30">
        <v>11.954000000000001</v>
      </c>
      <c r="W30">
        <v>37.634</v>
      </c>
      <c r="X30">
        <v>98.34375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19.72</v>
      </c>
      <c r="AG30">
        <v>40.263599999999997</v>
      </c>
      <c r="AH30">
        <v>140.34540000000001</v>
      </c>
      <c r="AI30">
        <v>32.700823999999997</v>
      </c>
      <c r="AJ30">
        <v>0</v>
      </c>
      <c r="AK30">
        <v>26.395199999999999</v>
      </c>
      <c r="AL30">
        <v>67.396000000000001</v>
      </c>
      <c r="AM30">
        <v>15.804048</v>
      </c>
      <c r="AN30">
        <v>0.78432999999999997</v>
      </c>
      <c r="AO30">
        <v>8.82</v>
      </c>
      <c r="AP30">
        <v>8.7108000000000008</v>
      </c>
      <c r="AQ30">
        <v>62.244</v>
      </c>
      <c r="AR30">
        <v>11.04</v>
      </c>
      <c r="AS30">
        <v>9.4163999999999994</v>
      </c>
      <c r="AT30">
        <v>20.001799999999999</v>
      </c>
      <c r="AU30">
        <v>0</v>
      </c>
      <c r="AV30">
        <v>10.5</v>
      </c>
      <c r="AW30">
        <v>49.412999999999997</v>
      </c>
      <c r="AX30">
        <v>14.795999999999999</v>
      </c>
      <c r="AY30">
        <v>0</v>
      </c>
      <c r="AZ30">
        <v>0</v>
      </c>
      <c r="BA30">
        <v>0</v>
      </c>
      <c r="BB30">
        <v>0</v>
      </c>
      <c r="BC30">
        <v>119.53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3307.4198420000002</v>
      </c>
    </row>
    <row r="31" spans="1:117">
      <c r="A31" t="s">
        <v>73</v>
      </c>
      <c r="B31">
        <v>0</v>
      </c>
      <c r="C31">
        <v>0</v>
      </c>
      <c r="D31">
        <v>27.3</v>
      </c>
      <c r="E31">
        <v>0</v>
      </c>
      <c r="F31">
        <v>0</v>
      </c>
      <c r="G31">
        <v>15.204000000000001</v>
      </c>
      <c r="H31">
        <v>0</v>
      </c>
      <c r="I31">
        <v>31.783999999999999</v>
      </c>
      <c r="J31">
        <v>32.880000000000003</v>
      </c>
      <c r="K31">
        <v>683.12912700000004</v>
      </c>
      <c r="L31">
        <v>653.15250000000003</v>
      </c>
      <c r="M31">
        <v>92</v>
      </c>
      <c r="N31">
        <v>58.59</v>
      </c>
      <c r="O31">
        <v>123.66562500000001</v>
      </c>
      <c r="P31">
        <v>103.5</v>
      </c>
      <c r="Q31">
        <v>19.984999999999999</v>
      </c>
      <c r="R31">
        <v>25.177499999999998</v>
      </c>
      <c r="S31">
        <v>26.390910000000002</v>
      </c>
      <c r="T31">
        <v>0</v>
      </c>
      <c r="U31">
        <v>375.75</v>
      </c>
      <c r="V31">
        <v>11.954000000000001</v>
      </c>
      <c r="W31">
        <v>39.454999999999998</v>
      </c>
      <c r="X31">
        <v>98.34375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19.72</v>
      </c>
      <c r="AG31">
        <v>40.263599999999997</v>
      </c>
      <c r="AH31">
        <v>140.34540000000001</v>
      </c>
      <c r="AI31">
        <v>32.700823999999997</v>
      </c>
      <c r="AJ31">
        <v>0</v>
      </c>
      <c r="AK31">
        <v>26.395199999999999</v>
      </c>
      <c r="AL31">
        <v>67.396000000000001</v>
      </c>
      <c r="AM31">
        <v>15.804048</v>
      </c>
      <c r="AN31">
        <v>0.78432999999999997</v>
      </c>
      <c r="AO31">
        <v>8.82</v>
      </c>
      <c r="AP31">
        <v>8.7108000000000008</v>
      </c>
      <c r="AQ31">
        <v>62.244</v>
      </c>
      <c r="AR31">
        <v>37.536000000000001</v>
      </c>
      <c r="AS31">
        <v>9.4163999999999994</v>
      </c>
      <c r="AT31">
        <v>20.001799999999999</v>
      </c>
      <c r="AU31">
        <v>0</v>
      </c>
      <c r="AV31">
        <v>10.5</v>
      </c>
      <c r="AW31">
        <v>49.412999999999997</v>
      </c>
      <c r="AX31">
        <v>14.795999999999999</v>
      </c>
      <c r="AY31">
        <v>0</v>
      </c>
      <c r="AZ31">
        <v>0</v>
      </c>
      <c r="BA31">
        <v>0</v>
      </c>
      <c r="BB31">
        <v>0</v>
      </c>
      <c r="BC31">
        <v>119.53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3318.8618420000003</v>
      </c>
    </row>
    <row r="32" spans="1:117">
      <c r="A32" t="s">
        <v>74</v>
      </c>
      <c r="B32">
        <v>0</v>
      </c>
      <c r="C32">
        <v>0</v>
      </c>
      <c r="D32">
        <v>27.3</v>
      </c>
      <c r="E32">
        <v>0</v>
      </c>
      <c r="F32">
        <v>0</v>
      </c>
      <c r="G32">
        <v>15.204000000000001</v>
      </c>
      <c r="H32">
        <v>0</v>
      </c>
      <c r="I32">
        <v>31.783999999999999</v>
      </c>
      <c r="J32">
        <v>32.880000000000003</v>
      </c>
      <c r="K32">
        <v>683.12912700000004</v>
      </c>
      <c r="L32">
        <v>653.15250000000003</v>
      </c>
      <c r="M32">
        <v>92</v>
      </c>
      <c r="N32">
        <v>58.59</v>
      </c>
      <c r="O32">
        <v>123.66562500000001</v>
      </c>
      <c r="P32">
        <v>103.5</v>
      </c>
      <c r="Q32">
        <v>19.984999999999999</v>
      </c>
      <c r="R32">
        <v>25.177499999999998</v>
      </c>
      <c r="S32">
        <v>26.390910000000002</v>
      </c>
      <c r="T32">
        <v>0</v>
      </c>
      <c r="U32">
        <v>364.5</v>
      </c>
      <c r="V32">
        <v>11.954000000000001</v>
      </c>
      <c r="W32">
        <v>39.454999999999998</v>
      </c>
      <c r="X32">
        <v>98.34375</v>
      </c>
      <c r="Y32">
        <v>0</v>
      </c>
      <c r="Z32">
        <v>6.5208000000000004</v>
      </c>
      <c r="AA32">
        <v>20.54</v>
      </c>
      <c r="AB32">
        <v>39.510120000000001</v>
      </c>
      <c r="AC32">
        <v>9.6778399999999998</v>
      </c>
      <c r="AD32">
        <v>18.229800000000001</v>
      </c>
      <c r="AE32">
        <v>49.436556000000003</v>
      </c>
      <c r="AF32">
        <v>8.8740000000000006</v>
      </c>
      <c r="AG32">
        <v>40.263599999999997</v>
      </c>
      <c r="AH32">
        <v>113.64</v>
      </c>
      <c r="AI32">
        <v>32.700823999999997</v>
      </c>
      <c r="AJ32">
        <v>0</v>
      </c>
      <c r="AK32">
        <v>26.395199999999999</v>
      </c>
      <c r="AL32">
        <v>67.396000000000001</v>
      </c>
      <c r="AM32">
        <v>15.804048</v>
      </c>
      <c r="AN32">
        <v>0.78432999999999997</v>
      </c>
      <c r="AO32">
        <v>8.82</v>
      </c>
      <c r="AP32">
        <v>8.7108000000000008</v>
      </c>
      <c r="AQ32">
        <v>46.683</v>
      </c>
      <c r="AR32">
        <v>37.536000000000001</v>
      </c>
      <c r="AS32">
        <v>9.4163999999999994</v>
      </c>
      <c r="AT32">
        <v>20.001799999999999</v>
      </c>
      <c r="AU32">
        <v>0</v>
      </c>
      <c r="AV32">
        <v>10.5</v>
      </c>
      <c r="AW32">
        <v>49.412999999999997</v>
      </c>
      <c r="AX32">
        <v>14.795999999999999</v>
      </c>
      <c r="AY32">
        <v>0</v>
      </c>
      <c r="AZ32">
        <v>0</v>
      </c>
      <c r="BA32">
        <v>0</v>
      </c>
      <c r="BB32">
        <v>0</v>
      </c>
      <c r="BC32">
        <v>119.53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3182.1915300000001</v>
      </c>
    </row>
    <row r="33" spans="1:117">
      <c r="A33" t="s">
        <v>75</v>
      </c>
      <c r="B33">
        <v>0</v>
      </c>
      <c r="C33">
        <v>0</v>
      </c>
      <c r="D33">
        <v>27.3</v>
      </c>
      <c r="E33">
        <v>0</v>
      </c>
      <c r="F33">
        <v>0</v>
      </c>
      <c r="G33">
        <v>15.204000000000001</v>
      </c>
      <c r="H33">
        <v>0</v>
      </c>
      <c r="I33">
        <v>31.783999999999999</v>
      </c>
      <c r="J33">
        <v>32.880000000000003</v>
      </c>
      <c r="K33">
        <v>683.12912700000004</v>
      </c>
      <c r="L33">
        <v>653.15250000000003</v>
      </c>
      <c r="M33">
        <v>92</v>
      </c>
      <c r="N33">
        <v>58.59</v>
      </c>
      <c r="O33">
        <v>123.66562500000001</v>
      </c>
      <c r="P33">
        <v>97.5</v>
      </c>
      <c r="Q33">
        <v>19.984999999999999</v>
      </c>
      <c r="R33">
        <v>25.177499999999998</v>
      </c>
      <c r="S33">
        <v>26.390910000000002</v>
      </c>
      <c r="T33">
        <v>0</v>
      </c>
      <c r="U33">
        <v>343.125</v>
      </c>
      <c r="V33">
        <v>11.954000000000001</v>
      </c>
      <c r="W33">
        <v>39.454999999999998</v>
      </c>
      <c r="X33">
        <v>98.34375</v>
      </c>
      <c r="Y33">
        <v>0</v>
      </c>
      <c r="Z33">
        <v>6.5208000000000004</v>
      </c>
      <c r="AA33">
        <v>8.69</v>
      </c>
      <c r="AB33">
        <v>26.260100000000001</v>
      </c>
      <c r="AC33">
        <v>0</v>
      </c>
      <c r="AD33">
        <v>9.1149000000000004</v>
      </c>
      <c r="AE33">
        <v>49.436556000000003</v>
      </c>
      <c r="AF33">
        <v>8.8740000000000006</v>
      </c>
      <c r="AG33">
        <v>40.263599999999997</v>
      </c>
      <c r="AH33">
        <v>93.563599999999994</v>
      </c>
      <c r="AI33">
        <v>3.819</v>
      </c>
      <c r="AJ33">
        <v>0</v>
      </c>
      <c r="AK33">
        <v>26.395199999999999</v>
      </c>
      <c r="AL33">
        <v>67.396000000000001</v>
      </c>
      <c r="AM33">
        <v>15.804048</v>
      </c>
      <c r="AN33">
        <v>0.78432999999999997</v>
      </c>
      <c r="AO33">
        <v>8.82</v>
      </c>
      <c r="AP33">
        <v>8.7108000000000008</v>
      </c>
      <c r="AQ33">
        <v>31.122</v>
      </c>
      <c r="AR33">
        <v>11.04</v>
      </c>
      <c r="AS33">
        <v>24.75168</v>
      </c>
      <c r="AT33">
        <v>20.001799999999999</v>
      </c>
      <c r="AU33">
        <v>0</v>
      </c>
      <c r="AV33">
        <v>10.5</v>
      </c>
      <c r="AW33">
        <v>49.412999999999997</v>
      </c>
      <c r="AX33">
        <v>14.795999999999999</v>
      </c>
      <c r="AY33">
        <v>0</v>
      </c>
      <c r="AZ33">
        <v>0</v>
      </c>
      <c r="BA33">
        <v>0</v>
      </c>
      <c r="BB33">
        <v>0</v>
      </c>
      <c r="BC33">
        <v>119.53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3035.2438259999999</v>
      </c>
    </row>
    <row r="34" spans="1:117">
      <c r="A34" t="s">
        <v>76</v>
      </c>
      <c r="B34">
        <v>0</v>
      </c>
      <c r="C34">
        <v>0</v>
      </c>
      <c r="D34">
        <v>27.3</v>
      </c>
      <c r="E34">
        <v>0</v>
      </c>
      <c r="F34">
        <v>0</v>
      </c>
      <c r="G34">
        <v>15.204000000000001</v>
      </c>
      <c r="H34">
        <v>0</v>
      </c>
      <c r="I34">
        <v>31.783999999999999</v>
      </c>
      <c r="J34">
        <v>32.880000000000003</v>
      </c>
      <c r="K34">
        <v>683.12912700000004</v>
      </c>
      <c r="L34">
        <v>653.15250000000003</v>
      </c>
      <c r="M34">
        <v>92</v>
      </c>
      <c r="N34">
        <v>58.59</v>
      </c>
      <c r="O34">
        <v>123.66562500000001</v>
      </c>
      <c r="P34">
        <v>91.5</v>
      </c>
      <c r="Q34">
        <v>19.984999999999999</v>
      </c>
      <c r="R34">
        <v>25.177499999999998</v>
      </c>
      <c r="S34">
        <v>26.390910000000002</v>
      </c>
      <c r="T34">
        <v>0</v>
      </c>
      <c r="U34">
        <v>343.125</v>
      </c>
      <c r="V34">
        <v>11.954000000000001</v>
      </c>
      <c r="W34">
        <v>39.454999999999998</v>
      </c>
      <c r="X34">
        <v>98.34375</v>
      </c>
      <c r="Y34">
        <v>0</v>
      </c>
      <c r="Z34">
        <v>6.5208000000000004</v>
      </c>
      <c r="AA34">
        <v>0</v>
      </c>
      <c r="AB34">
        <v>11.997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40.263599999999997</v>
      </c>
      <c r="AH34">
        <v>62.312600000000003</v>
      </c>
      <c r="AI34">
        <v>0</v>
      </c>
      <c r="AJ34">
        <v>0</v>
      </c>
      <c r="AK34">
        <v>26.395199999999999</v>
      </c>
      <c r="AL34">
        <v>67.396000000000001</v>
      </c>
      <c r="AM34">
        <v>15.804048</v>
      </c>
      <c r="AN34">
        <v>0.78432999999999997</v>
      </c>
      <c r="AO34">
        <v>8.82</v>
      </c>
      <c r="AP34">
        <v>8.7108000000000008</v>
      </c>
      <c r="AQ34">
        <v>16.568999999999999</v>
      </c>
      <c r="AR34">
        <v>8.8320000000000007</v>
      </c>
      <c r="AS34">
        <v>24.75168</v>
      </c>
      <c r="AT34">
        <v>20.001799999999999</v>
      </c>
      <c r="AU34">
        <v>0</v>
      </c>
      <c r="AV34">
        <v>10.5</v>
      </c>
      <c r="AW34">
        <v>49.412999999999997</v>
      </c>
      <c r="AX34">
        <v>14.795999999999999</v>
      </c>
      <c r="AY34">
        <v>0</v>
      </c>
      <c r="AZ34">
        <v>0</v>
      </c>
      <c r="BA34">
        <v>0</v>
      </c>
      <c r="BB34">
        <v>0</v>
      </c>
      <c r="BC34">
        <v>119.53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2954.4597259999996</v>
      </c>
    </row>
    <row r="35" spans="1:117">
      <c r="A35" t="s">
        <v>77</v>
      </c>
      <c r="B35">
        <v>0</v>
      </c>
      <c r="C35">
        <v>0</v>
      </c>
      <c r="D35">
        <v>27.3</v>
      </c>
      <c r="E35">
        <v>0</v>
      </c>
      <c r="F35">
        <v>0</v>
      </c>
      <c r="G35">
        <v>15.204000000000001</v>
      </c>
      <c r="H35">
        <v>0</v>
      </c>
      <c r="I35">
        <v>31.783999999999999</v>
      </c>
      <c r="J35">
        <v>32.880000000000003</v>
      </c>
      <c r="K35">
        <v>683.12912700000004</v>
      </c>
      <c r="L35">
        <v>653.15250000000003</v>
      </c>
      <c r="M35">
        <v>92</v>
      </c>
      <c r="N35">
        <v>58.59</v>
      </c>
      <c r="O35">
        <v>123.66562500000001</v>
      </c>
      <c r="P35">
        <v>84.75</v>
      </c>
      <c r="Q35">
        <v>19.984999999999999</v>
      </c>
      <c r="R35">
        <v>25.177499999999998</v>
      </c>
      <c r="S35">
        <v>26.390910000000002</v>
      </c>
      <c r="T35">
        <v>0</v>
      </c>
      <c r="U35">
        <v>343.125</v>
      </c>
      <c r="V35">
        <v>11.954000000000001</v>
      </c>
      <c r="W35">
        <v>39.454999999999998</v>
      </c>
      <c r="X35">
        <v>98.34375</v>
      </c>
      <c r="Y35">
        <v>0</v>
      </c>
      <c r="Z35">
        <v>6.5208000000000004</v>
      </c>
      <c r="AA35">
        <v>0</v>
      </c>
      <c r="AB35">
        <v>11.997</v>
      </c>
      <c r="AC35">
        <v>0</v>
      </c>
      <c r="AD35">
        <v>9.1149000000000004</v>
      </c>
      <c r="AE35">
        <v>32.957704</v>
      </c>
      <c r="AF35">
        <v>8.8740000000000006</v>
      </c>
      <c r="AG35">
        <v>40.263599999999997</v>
      </c>
      <c r="AH35">
        <v>42.615000000000002</v>
      </c>
      <c r="AI35">
        <v>0</v>
      </c>
      <c r="AJ35">
        <v>0</v>
      </c>
      <c r="AK35">
        <v>26.395199999999999</v>
      </c>
      <c r="AL35">
        <v>67.396000000000001</v>
      </c>
      <c r="AM35">
        <v>15.804048</v>
      </c>
      <c r="AN35">
        <v>0.78432999999999997</v>
      </c>
      <c r="AO35">
        <v>8.82</v>
      </c>
      <c r="AP35">
        <v>8.7108000000000008</v>
      </c>
      <c r="AQ35">
        <v>0</v>
      </c>
      <c r="AR35">
        <v>11.04</v>
      </c>
      <c r="AS35">
        <v>24.75168</v>
      </c>
      <c r="AT35">
        <v>20.001799999999999</v>
      </c>
      <c r="AU35">
        <v>0</v>
      </c>
      <c r="AV35">
        <v>10.5</v>
      </c>
      <c r="AW35">
        <v>48.87</v>
      </c>
      <c r="AX35">
        <v>14.795999999999999</v>
      </c>
      <c r="AY35">
        <v>0</v>
      </c>
      <c r="AZ35">
        <v>0</v>
      </c>
      <c r="BA35">
        <v>0</v>
      </c>
      <c r="BB35">
        <v>0</v>
      </c>
      <c r="BC35">
        <v>126.63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2903.7292739999989</v>
      </c>
    </row>
    <row r="36" spans="1:117">
      <c r="A36" t="s">
        <v>78</v>
      </c>
      <c r="B36">
        <v>0</v>
      </c>
      <c r="C36">
        <v>0</v>
      </c>
      <c r="D36">
        <v>27.3</v>
      </c>
      <c r="E36">
        <v>0</v>
      </c>
      <c r="F36">
        <v>0</v>
      </c>
      <c r="G36">
        <v>15.204000000000001</v>
      </c>
      <c r="H36">
        <v>0</v>
      </c>
      <c r="I36">
        <v>31.783999999999999</v>
      </c>
      <c r="J36">
        <v>32.880000000000003</v>
      </c>
      <c r="K36">
        <v>683.12912700000004</v>
      </c>
      <c r="L36">
        <v>653.15250000000003</v>
      </c>
      <c r="M36">
        <v>92</v>
      </c>
      <c r="N36">
        <v>58.59</v>
      </c>
      <c r="O36">
        <v>123.66562500000001</v>
      </c>
      <c r="P36">
        <v>84.75</v>
      </c>
      <c r="Q36">
        <v>19.984999999999999</v>
      </c>
      <c r="R36">
        <v>25.177499999999998</v>
      </c>
      <c r="S36">
        <v>26.390910000000002</v>
      </c>
      <c r="T36">
        <v>0</v>
      </c>
      <c r="U36">
        <v>343.125</v>
      </c>
      <c r="V36">
        <v>11.954000000000001</v>
      </c>
      <c r="W36">
        <v>39.454999999999998</v>
      </c>
      <c r="X36">
        <v>98.34375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32.957704</v>
      </c>
      <c r="AF36">
        <v>8.8740000000000006</v>
      </c>
      <c r="AG36">
        <v>40.263599999999997</v>
      </c>
      <c r="AH36">
        <v>21.780999999999999</v>
      </c>
      <c r="AI36">
        <v>0</v>
      </c>
      <c r="AJ36">
        <v>0</v>
      </c>
      <c r="AK36">
        <v>26.395199999999999</v>
      </c>
      <c r="AL36">
        <v>67.396000000000001</v>
      </c>
      <c r="AM36">
        <v>15.804048</v>
      </c>
      <c r="AN36">
        <v>0.78432999999999997</v>
      </c>
      <c r="AO36">
        <v>8.82</v>
      </c>
      <c r="AP36">
        <v>8.7108000000000008</v>
      </c>
      <c r="AQ36">
        <v>0</v>
      </c>
      <c r="AR36">
        <v>11.04</v>
      </c>
      <c r="AS36">
        <v>24.75168</v>
      </c>
      <c r="AT36">
        <v>20.001799999999999</v>
      </c>
      <c r="AU36">
        <v>0</v>
      </c>
      <c r="AV36">
        <v>10.5</v>
      </c>
      <c r="AW36">
        <v>48.87</v>
      </c>
      <c r="AX36">
        <v>14.795999999999999</v>
      </c>
      <c r="AY36">
        <v>0</v>
      </c>
      <c r="AZ36">
        <v>0</v>
      </c>
      <c r="BA36">
        <v>0</v>
      </c>
      <c r="BB36">
        <v>0</v>
      </c>
      <c r="BC36">
        <v>133.69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2889.955273999999</v>
      </c>
    </row>
    <row r="37" spans="1:117">
      <c r="A37" t="s">
        <v>79</v>
      </c>
      <c r="B37">
        <v>0</v>
      </c>
      <c r="C37">
        <v>0</v>
      </c>
      <c r="D37">
        <v>27.3</v>
      </c>
      <c r="E37">
        <v>0</v>
      </c>
      <c r="F37">
        <v>0</v>
      </c>
      <c r="G37">
        <v>15.204000000000001</v>
      </c>
      <c r="H37">
        <v>0</v>
      </c>
      <c r="I37">
        <v>31.783999999999999</v>
      </c>
      <c r="J37">
        <v>32.880000000000003</v>
      </c>
      <c r="K37">
        <v>683.12912700000004</v>
      </c>
      <c r="L37">
        <v>653.15250000000003</v>
      </c>
      <c r="M37">
        <v>92</v>
      </c>
      <c r="N37">
        <v>58.59</v>
      </c>
      <c r="O37">
        <v>123.66562500000001</v>
      </c>
      <c r="P37">
        <v>84.75</v>
      </c>
      <c r="Q37">
        <v>19.984999999999999</v>
      </c>
      <c r="R37">
        <v>25.177499999999998</v>
      </c>
      <c r="S37">
        <v>26.390910000000002</v>
      </c>
      <c r="T37">
        <v>0</v>
      </c>
      <c r="U37">
        <v>309.375</v>
      </c>
      <c r="V37">
        <v>11.954000000000001</v>
      </c>
      <c r="W37">
        <v>39.454999999999998</v>
      </c>
      <c r="X37">
        <v>98.34375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32.957704</v>
      </c>
      <c r="AF37">
        <v>8.8740000000000006</v>
      </c>
      <c r="AG37">
        <v>40.263599999999997</v>
      </c>
      <c r="AH37">
        <v>21.780999999999999</v>
      </c>
      <c r="AI37">
        <v>0</v>
      </c>
      <c r="AJ37">
        <v>0</v>
      </c>
      <c r="AK37">
        <v>26.395199999999999</v>
      </c>
      <c r="AL37">
        <v>67.396000000000001</v>
      </c>
      <c r="AM37">
        <v>15.804048</v>
      </c>
      <c r="AN37">
        <v>0.78432999999999997</v>
      </c>
      <c r="AO37">
        <v>8.82</v>
      </c>
      <c r="AP37">
        <v>8.7108000000000008</v>
      </c>
      <c r="AQ37">
        <v>0</v>
      </c>
      <c r="AR37">
        <v>37.536000000000001</v>
      </c>
      <c r="AS37">
        <v>10.7616</v>
      </c>
      <c r="AT37">
        <v>20.001799999999999</v>
      </c>
      <c r="AU37">
        <v>0</v>
      </c>
      <c r="AV37">
        <v>10.5</v>
      </c>
      <c r="AW37">
        <v>48.87</v>
      </c>
      <c r="AX37">
        <v>14.795999999999999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2875.6411939999989</v>
      </c>
    </row>
    <row r="38" spans="1:117">
      <c r="A38" t="s">
        <v>80</v>
      </c>
      <c r="B38">
        <v>0</v>
      </c>
      <c r="C38">
        <v>0</v>
      </c>
      <c r="D38">
        <v>27.3</v>
      </c>
      <c r="E38">
        <v>0</v>
      </c>
      <c r="F38">
        <v>0</v>
      </c>
      <c r="G38">
        <v>15.204000000000001</v>
      </c>
      <c r="H38">
        <v>0</v>
      </c>
      <c r="I38">
        <v>31.783999999999999</v>
      </c>
      <c r="J38">
        <v>32.880000000000003</v>
      </c>
      <c r="K38">
        <v>683.12912700000004</v>
      </c>
      <c r="L38">
        <v>653.15250000000003</v>
      </c>
      <c r="M38">
        <v>92</v>
      </c>
      <c r="N38">
        <v>58.59</v>
      </c>
      <c r="O38">
        <v>123.66562500000001</v>
      </c>
      <c r="P38">
        <v>84.75</v>
      </c>
      <c r="Q38">
        <v>19.984999999999999</v>
      </c>
      <c r="R38">
        <v>25.177499999999998</v>
      </c>
      <c r="S38">
        <v>26.390910000000002</v>
      </c>
      <c r="T38">
        <v>0</v>
      </c>
      <c r="U38">
        <v>309.375</v>
      </c>
      <c r="V38">
        <v>11.954000000000001</v>
      </c>
      <c r="W38">
        <v>39.454999999999998</v>
      </c>
      <c r="X38">
        <v>98.34375</v>
      </c>
      <c r="Y38">
        <v>0</v>
      </c>
      <c r="Z38">
        <v>0</v>
      </c>
      <c r="AA38">
        <v>0</v>
      </c>
      <c r="AB38">
        <v>11.997</v>
      </c>
      <c r="AC38">
        <v>0</v>
      </c>
      <c r="AD38">
        <v>9.1149000000000004</v>
      </c>
      <c r="AE38">
        <v>32.957704</v>
      </c>
      <c r="AF38">
        <v>8.8740000000000006</v>
      </c>
      <c r="AG38">
        <v>40.263599999999997</v>
      </c>
      <c r="AH38">
        <v>21.780999999999999</v>
      </c>
      <c r="AI38">
        <v>0</v>
      </c>
      <c r="AJ38">
        <v>0</v>
      </c>
      <c r="AK38">
        <v>26.395199999999999</v>
      </c>
      <c r="AL38">
        <v>67.396000000000001</v>
      </c>
      <c r="AM38">
        <v>15.804048</v>
      </c>
      <c r="AN38">
        <v>0.78432999999999997</v>
      </c>
      <c r="AO38">
        <v>8.82</v>
      </c>
      <c r="AP38">
        <v>8.7108000000000008</v>
      </c>
      <c r="AQ38">
        <v>0</v>
      </c>
      <c r="AR38">
        <v>37.536000000000001</v>
      </c>
      <c r="AS38">
        <v>10.089</v>
      </c>
      <c r="AT38">
        <v>20.001799999999999</v>
      </c>
      <c r="AU38">
        <v>0</v>
      </c>
      <c r="AV38">
        <v>10.5</v>
      </c>
      <c r="AW38">
        <v>48.326999999999998</v>
      </c>
      <c r="AX38">
        <v>14.795999999999999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2867.9047939999996</v>
      </c>
    </row>
    <row r="39" spans="1:117">
      <c r="A39" t="s">
        <v>81</v>
      </c>
      <c r="B39">
        <v>0</v>
      </c>
      <c r="C39">
        <v>0</v>
      </c>
      <c r="D39">
        <v>26.25</v>
      </c>
      <c r="E39">
        <v>0</v>
      </c>
      <c r="F39">
        <v>0</v>
      </c>
      <c r="G39">
        <v>15.204000000000001</v>
      </c>
      <c r="H39">
        <v>0</v>
      </c>
      <c r="I39">
        <v>31.783999999999999</v>
      </c>
      <c r="J39">
        <v>32.880000000000003</v>
      </c>
      <c r="K39">
        <v>683.12912700000004</v>
      </c>
      <c r="L39">
        <v>653.15250000000003</v>
      </c>
      <c r="M39">
        <v>92</v>
      </c>
      <c r="N39">
        <v>58.59</v>
      </c>
      <c r="O39">
        <v>123.66562500000001</v>
      </c>
      <c r="P39">
        <v>84.75</v>
      </c>
      <c r="Q39">
        <v>19.984999999999999</v>
      </c>
      <c r="R39">
        <v>25.177499999999998</v>
      </c>
      <c r="S39">
        <v>26.390910000000002</v>
      </c>
      <c r="T39">
        <v>0</v>
      </c>
      <c r="U39">
        <v>309.375</v>
      </c>
      <c r="V39">
        <v>11.954000000000001</v>
      </c>
      <c r="W39">
        <v>39.454999999999998</v>
      </c>
      <c r="X39">
        <v>98.34375</v>
      </c>
      <c r="Y39">
        <v>0</v>
      </c>
      <c r="Z39">
        <v>0</v>
      </c>
      <c r="AA39">
        <v>0</v>
      </c>
      <c r="AB39">
        <v>11.997</v>
      </c>
      <c r="AC39">
        <v>0</v>
      </c>
      <c r="AD39">
        <v>9.1149000000000004</v>
      </c>
      <c r="AE39">
        <v>32.957704</v>
      </c>
      <c r="AF39">
        <v>8.8740000000000006</v>
      </c>
      <c r="AG39">
        <v>40.263599999999997</v>
      </c>
      <c r="AH39">
        <v>21.780999999999999</v>
      </c>
      <c r="AI39">
        <v>0</v>
      </c>
      <c r="AJ39">
        <v>0</v>
      </c>
      <c r="AK39">
        <v>26.395199999999999</v>
      </c>
      <c r="AL39">
        <v>67.396000000000001</v>
      </c>
      <c r="AM39">
        <v>15.804048</v>
      </c>
      <c r="AN39">
        <v>0.78432999999999997</v>
      </c>
      <c r="AO39">
        <v>8.82</v>
      </c>
      <c r="AP39">
        <v>8.7108000000000008</v>
      </c>
      <c r="AQ39">
        <v>0</v>
      </c>
      <c r="AR39">
        <v>13.247999999999999</v>
      </c>
      <c r="AS39">
        <v>10.089</v>
      </c>
      <c r="AT39">
        <v>20.001799999999999</v>
      </c>
      <c r="AU39">
        <v>0</v>
      </c>
      <c r="AV39">
        <v>10.5</v>
      </c>
      <c r="AW39">
        <v>48.326999999999998</v>
      </c>
      <c r="AX39">
        <v>14.795999999999999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2842.5667939999998</v>
      </c>
    </row>
    <row r="40" spans="1:117">
      <c r="A40" t="s">
        <v>82</v>
      </c>
      <c r="B40">
        <v>0</v>
      </c>
      <c r="C40">
        <v>0</v>
      </c>
      <c r="D40">
        <v>26.25</v>
      </c>
      <c r="E40">
        <v>0</v>
      </c>
      <c r="F40">
        <v>0</v>
      </c>
      <c r="G40">
        <v>15.204000000000001</v>
      </c>
      <c r="H40">
        <v>0</v>
      </c>
      <c r="I40">
        <v>31.783999999999999</v>
      </c>
      <c r="J40">
        <v>32.880000000000003</v>
      </c>
      <c r="K40">
        <v>683.12912700000004</v>
      </c>
      <c r="L40">
        <v>653.15250000000003</v>
      </c>
      <c r="M40">
        <v>92</v>
      </c>
      <c r="N40">
        <v>58.59</v>
      </c>
      <c r="O40">
        <v>123.66562500000001</v>
      </c>
      <c r="P40">
        <v>84.75</v>
      </c>
      <c r="Q40">
        <v>19.984999999999999</v>
      </c>
      <c r="R40">
        <v>25.177499999999998</v>
      </c>
      <c r="S40">
        <v>26.390910000000002</v>
      </c>
      <c r="T40">
        <v>0</v>
      </c>
      <c r="U40">
        <v>309.375</v>
      </c>
      <c r="V40">
        <v>11.954000000000001</v>
      </c>
      <c r="W40">
        <v>39.454999999999998</v>
      </c>
      <c r="X40">
        <v>98.34375</v>
      </c>
      <c r="Y40">
        <v>0</v>
      </c>
      <c r="Z40">
        <v>0</v>
      </c>
      <c r="AA40">
        <v>0</v>
      </c>
      <c r="AB40">
        <v>11.997</v>
      </c>
      <c r="AC40">
        <v>0</v>
      </c>
      <c r="AD40">
        <v>0</v>
      </c>
      <c r="AE40">
        <v>32.957704</v>
      </c>
      <c r="AF40">
        <v>8.8740000000000006</v>
      </c>
      <c r="AG40">
        <v>40.263599999999997</v>
      </c>
      <c r="AH40">
        <v>21.780999999999999</v>
      </c>
      <c r="AI40">
        <v>0</v>
      </c>
      <c r="AJ40">
        <v>0</v>
      </c>
      <c r="AK40">
        <v>26.395199999999999</v>
      </c>
      <c r="AL40">
        <v>67.396000000000001</v>
      </c>
      <c r="AM40">
        <v>15.804048</v>
      </c>
      <c r="AN40">
        <v>0.78432999999999997</v>
      </c>
      <c r="AO40">
        <v>8.82</v>
      </c>
      <c r="AP40">
        <v>8.7108000000000008</v>
      </c>
      <c r="AQ40">
        <v>0</v>
      </c>
      <c r="AR40">
        <v>11.04</v>
      </c>
      <c r="AS40">
        <v>10.089</v>
      </c>
      <c r="AT40">
        <v>20.001799999999999</v>
      </c>
      <c r="AU40">
        <v>0</v>
      </c>
      <c r="AV40">
        <v>10.5</v>
      </c>
      <c r="AW40">
        <v>48.326999999999998</v>
      </c>
      <c r="AX40">
        <v>14.795999999999999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2831.2438939999988</v>
      </c>
    </row>
    <row r="41" spans="1:117">
      <c r="A41" t="s">
        <v>83</v>
      </c>
      <c r="B41">
        <v>0</v>
      </c>
      <c r="C41">
        <v>0</v>
      </c>
      <c r="D41">
        <v>26.25</v>
      </c>
      <c r="E41">
        <v>0</v>
      </c>
      <c r="F41">
        <v>0</v>
      </c>
      <c r="G41">
        <v>15.204000000000001</v>
      </c>
      <c r="H41">
        <v>0</v>
      </c>
      <c r="I41">
        <v>31.783999999999999</v>
      </c>
      <c r="J41">
        <v>32.880000000000003</v>
      </c>
      <c r="K41">
        <v>683.12912700000004</v>
      </c>
      <c r="L41">
        <v>653.15250000000003</v>
      </c>
      <c r="M41">
        <v>92</v>
      </c>
      <c r="N41">
        <v>58.59</v>
      </c>
      <c r="O41">
        <v>123.66562500000001</v>
      </c>
      <c r="P41">
        <v>84.75</v>
      </c>
      <c r="Q41">
        <v>19.984999999999999</v>
      </c>
      <c r="R41">
        <v>25.177499999999998</v>
      </c>
      <c r="S41">
        <v>26.390910000000002</v>
      </c>
      <c r="T41">
        <v>0</v>
      </c>
      <c r="U41">
        <v>309.375</v>
      </c>
      <c r="V41">
        <v>11.954000000000001</v>
      </c>
      <c r="W41">
        <v>30.35</v>
      </c>
      <c r="X41">
        <v>98.34375</v>
      </c>
      <c r="Y41">
        <v>0</v>
      </c>
      <c r="Z41">
        <v>0</v>
      </c>
      <c r="AA41">
        <v>0</v>
      </c>
      <c r="AB41">
        <v>11.997</v>
      </c>
      <c r="AC41">
        <v>0</v>
      </c>
      <c r="AD41">
        <v>0</v>
      </c>
      <c r="AE41">
        <v>32.957704</v>
      </c>
      <c r="AF41">
        <v>8.8740000000000006</v>
      </c>
      <c r="AG41">
        <v>40.263599999999997</v>
      </c>
      <c r="AH41">
        <v>21.780999999999999</v>
      </c>
      <c r="AI41">
        <v>0</v>
      </c>
      <c r="AJ41">
        <v>0</v>
      </c>
      <c r="AK41">
        <v>26.395199999999999</v>
      </c>
      <c r="AL41">
        <v>67.396000000000001</v>
      </c>
      <c r="AM41">
        <v>15.804048</v>
      </c>
      <c r="AN41">
        <v>0.78432999999999997</v>
      </c>
      <c r="AO41">
        <v>8.82</v>
      </c>
      <c r="AP41">
        <v>8.7108000000000008</v>
      </c>
      <c r="AQ41">
        <v>0</v>
      </c>
      <c r="AR41">
        <v>11.04</v>
      </c>
      <c r="AS41">
        <v>13.452</v>
      </c>
      <c r="AT41">
        <v>20.001799999999999</v>
      </c>
      <c r="AU41">
        <v>0</v>
      </c>
      <c r="AV41">
        <v>10.5</v>
      </c>
      <c r="AW41">
        <v>48.326999999999998</v>
      </c>
      <c r="AX41">
        <v>14.795999999999999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2825.5018939999995</v>
      </c>
    </row>
    <row r="42" spans="1:117">
      <c r="A42" t="s">
        <v>84</v>
      </c>
      <c r="B42">
        <v>0</v>
      </c>
      <c r="C42">
        <v>0</v>
      </c>
      <c r="D42">
        <v>26.25</v>
      </c>
      <c r="E42">
        <v>0</v>
      </c>
      <c r="F42">
        <v>0</v>
      </c>
      <c r="G42">
        <v>15.204000000000001</v>
      </c>
      <c r="H42">
        <v>0</v>
      </c>
      <c r="I42">
        <v>31.783999999999999</v>
      </c>
      <c r="J42">
        <v>32.880000000000003</v>
      </c>
      <c r="K42">
        <v>683.12912700000004</v>
      </c>
      <c r="L42">
        <v>653.15250000000003</v>
      </c>
      <c r="M42">
        <v>92</v>
      </c>
      <c r="N42">
        <v>58.59</v>
      </c>
      <c r="O42">
        <v>123.66562500000001</v>
      </c>
      <c r="P42">
        <v>84.75</v>
      </c>
      <c r="Q42">
        <v>19.984999999999999</v>
      </c>
      <c r="R42">
        <v>25.177499999999998</v>
      </c>
      <c r="S42">
        <v>26.390910000000002</v>
      </c>
      <c r="T42">
        <v>0</v>
      </c>
      <c r="U42">
        <v>309.375</v>
      </c>
      <c r="V42">
        <v>11.954000000000001</v>
      </c>
      <c r="W42">
        <v>30.35</v>
      </c>
      <c r="X42">
        <v>98.34375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0</v>
      </c>
      <c r="AE42">
        <v>32.957704</v>
      </c>
      <c r="AF42">
        <v>8.8740000000000006</v>
      </c>
      <c r="AG42">
        <v>40.263599999999997</v>
      </c>
      <c r="AH42">
        <v>21.780999999999999</v>
      </c>
      <c r="AI42">
        <v>0</v>
      </c>
      <c r="AJ42">
        <v>0</v>
      </c>
      <c r="AK42">
        <v>26.395199999999999</v>
      </c>
      <c r="AL42">
        <v>67.396000000000001</v>
      </c>
      <c r="AM42">
        <v>15.804048</v>
      </c>
      <c r="AN42">
        <v>0.78432999999999997</v>
      </c>
      <c r="AO42">
        <v>8.82</v>
      </c>
      <c r="AP42">
        <v>8.7108000000000008</v>
      </c>
      <c r="AQ42">
        <v>0</v>
      </c>
      <c r="AR42">
        <v>13.247999999999999</v>
      </c>
      <c r="AS42">
        <v>31.897382</v>
      </c>
      <c r="AT42">
        <v>20.001799999999999</v>
      </c>
      <c r="AU42">
        <v>0</v>
      </c>
      <c r="AV42">
        <v>10.5</v>
      </c>
      <c r="AW42">
        <v>48.326999999999998</v>
      </c>
      <c r="AX42">
        <v>14.795999999999999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2846.155276</v>
      </c>
    </row>
    <row r="43" spans="1:117">
      <c r="A43" t="s">
        <v>85</v>
      </c>
      <c r="B43">
        <v>0</v>
      </c>
      <c r="C43">
        <v>0</v>
      </c>
      <c r="D43">
        <v>26.25</v>
      </c>
      <c r="E43">
        <v>0</v>
      </c>
      <c r="F43">
        <v>0</v>
      </c>
      <c r="G43">
        <v>15.204000000000001</v>
      </c>
      <c r="H43">
        <v>0</v>
      </c>
      <c r="I43">
        <v>31.783999999999999</v>
      </c>
      <c r="J43">
        <v>32.880000000000003</v>
      </c>
      <c r="K43">
        <v>683.12912700000004</v>
      </c>
      <c r="L43">
        <v>653.15250000000003</v>
      </c>
      <c r="M43">
        <v>92</v>
      </c>
      <c r="N43">
        <v>58.59</v>
      </c>
      <c r="O43">
        <v>123.66562500000001</v>
      </c>
      <c r="P43">
        <v>84.75</v>
      </c>
      <c r="Q43">
        <v>19.984999999999999</v>
      </c>
      <c r="R43">
        <v>25.177499999999998</v>
      </c>
      <c r="S43">
        <v>26.390910000000002</v>
      </c>
      <c r="T43">
        <v>0</v>
      </c>
      <c r="U43">
        <v>309.375</v>
      </c>
      <c r="V43">
        <v>11.954000000000001</v>
      </c>
      <c r="W43">
        <v>30.35</v>
      </c>
      <c r="X43">
        <v>98.34375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32.957704</v>
      </c>
      <c r="AF43">
        <v>8.8740000000000006</v>
      </c>
      <c r="AG43">
        <v>40.263599999999997</v>
      </c>
      <c r="AH43">
        <v>21.780999999999999</v>
      </c>
      <c r="AI43">
        <v>0</v>
      </c>
      <c r="AJ43">
        <v>0</v>
      </c>
      <c r="AK43">
        <v>26.395199999999999</v>
      </c>
      <c r="AL43">
        <v>67.396000000000001</v>
      </c>
      <c r="AM43">
        <v>15.804048</v>
      </c>
      <c r="AN43">
        <v>0.68867999999999996</v>
      </c>
      <c r="AO43">
        <v>8.82</v>
      </c>
      <c r="AP43">
        <v>8.7108000000000008</v>
      </c>
      <c r="AQ43">
        <v>0</v>
      </c>
      <c r="AR43">
        <v>37.536000000000001</v>
      </c>
      <c r="AS43">
        <v>31.897382</v>
      </c>
      <c r="AT43">
        <v>20.001799999999999</v>
      </c>
      <c r="AU43">
        <v>0</v>
      </c>
      <c r="AV43">
        <v>10.5</v>
      </c>
      <c r="AW43">
        <v>48.326999999999998</v>
      </c>
      <c r="AX43">
        <v>14.795999999999999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2870.3476260000002</v>
      </c>
    </row>
    <row r="44" spans="1:117">
      <c r="A44" t="s">
        <v>86</v>
      </c>
      <c r="B44">
        <v>0</v>
      </c>
      <c r="C44">
        <v>0</v>
      </c>
      <c r="D44">
        <v>26.25</v>
      </c>
      <c r="E44">
        <v>0</v>
      </c>
      <c r="F44">
        <v>0</v>
      </c>
      <c r="G44">
        <v>15.204000000000001</v>
      </c>
      <c r="H44">
        <v>0</v>
      </c>
      <c r="I44">
        <v>31.783999999999999</v>
      </c>
      <c r="J44">
        <v>32.880000000000003</v>
      </c>
      <c r="K44">
        <v>683.12912700000004</v>
      </c>
      <c r="L44">
        <v>653.15250000000003</v>
      </c>
      <c r="M44">
        <v>92</v>
      </c>
      <c r="N44">
        <v>58.59</v>
      </c>
      <c r="O44">
        <v>123.66562500000001</v>
      </c>
      <c r="P44">
        <v>84.75</v>
      </c>
      <c r="Q44">
        <v>19.984999999999999</v>
      </c>
      <c r="R44">
        <v>25.177499999999998</v>
      </c>
      <c r="S44">
        <v>26.390910000000002</v>
      </c>
      <c r="T44">
        <v>0</v>
      </c>
      <c r="U44">
        <v>309.375</v>
      </c>
      <c r="V44">
        <v>11.954000000000001</v>
      </c>
      <c r="W44">
        <v>30.35</v>
      </c>
      <c r="X44">
        <v>98.34375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32.957704</v>
      </c>
      <c r="AF44">
        <v>8.8740000000000006</v>
      </c>
      <c r="AG44">
        <v>40.263599999999997</v>
      </c>
      <c r="AH44">
        <v>21.780999999999999</v>
      </c>
      <c r="AI44">
        <v>0</v>
      </c>
      <c r="AJ44">
        <v>0</v>
      </c>
      <c r="AK44">
        <v>26.395199999999999</v>
      </c>
      <c r="AL44">
        <v>67.396000000000001</v>
      </c>
      <c r="AM44">
        <v>15.804048</v>
      </c>
      <c r="AN44">
        <v>0.68867999999999996</v>
      </c>
      <c r="AO44">
        <v>8.82</v>
      </c>
      <c r="AP44">
        <v>8.7108000000000008</v>
      </c>
      <c r="AQ44">
        <v>0</v>
      </c>
      <c r="AR44">
        <v>37.536000000000001</v>
      </c>
      <c r="AS44">
        <v>31.897382</v>
      </c>
      <c r="AT44">
        <v>20.001799999999999</v>
      </c>
      <c r="AU44">
        <v>0</v>
      </c>
      <c r="AV44">
        <v>10.5</v>
      </c>
      <c r="AW44">
        <v>48.326999999999998</v>
      </c>
      <c r="AX44">
        <v>14.795999999999999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2870.3476260000002</v>
      </c>
    </row>
    <row r="45" spans="1:117">
      <c r="A45" t="s">
        <v>87</v>
      </c>
      <c r="B45">
        <v>0</v>
      </c>
      <c r="C45">
        <v>0</v>
      </c>
      <c r="D45">
        <v>26.25</v>
      </c>
      <c r="E45">
        <v>0</v>
      </c>
      <c r="F45">
        <v>0</v>
      </c>
      <c r="G45">
        <v>15.204000000000001</v>
      </c>
      <c r="H45">
        <v>0</v>
      </c>
      <c r="I45">
        <v>31.783999999999999</v>
      </c>
      <c r="J45">
        <v>32.880000000000003</v>
      </c>
      <c r="K45">
        <v>683.12912700000004</v>
      </c>
      <c r="L45">
        <v>653.15250000000003</v>
      </c>
      <c r="M45">
        <v>92</v>
      </c>
      <c r="N45">
        <v>58.59</v>
      </c>
      <c r="O45">
        <v>123.66562500000001</v>
      </c>
      <c r="P45">
        <v>84.75</v>
      </c>
      <c r="Q45">
        <v>19.984999999999999</v>
      </c>
      <c r="R45">
        <v>25.177499999999998</v>
      </c>
      <c r="S45">
        <v>26.390910000000002</v>
      </c>
      <c r="T45">
        <v>0</v>
      </c>
      <c r="U45">
        <v>309.375</v>
      </c>
      <c r="V45">
        <v>11.954000000000001</v>
      </c>
      <c r="W45">
        <v>30.35</v>
      </c>
      <c r="X45">
        <v>98.34375</v>
      </c>
      <c r="Y45">
        <v>0</v>
      </c>
      <c r="Z45">
        <v>6.5208000000000004</v>
      </c>
      <c r="AA45">
        <v>0</v>
      </c>
      <c r="AB45">
        <v>11.997</v>
      </c>
      <c r="AC45">
        <v>0</v>
      </c>
      <c r="AD45">
        <v>0</v>
      </c>
      <c r="AE45">
        <v>32.957704</v>
      </c>
      <c r="AF45">
        <v>8.8740000000000006</v>
      </c>
      <c r="AG45">
        <v>40.263599999999997</v>
      </c>
      <c r="AH45">
        <v>21.780999999999999</v>
      </c>
      <c r="AI45">
        <v>0</v>
      </c>
      <c r="AJ45">
        <v>0</v>
      </c>
      <c r="AK45">
        <v>26.395199999999999</v>
      </c>
      <c r="AL45">
        <v>67.396000000000001</v>
      </c>
      <c r="AM45">
        <v>15.804048</v>
      </c>
      <c r="AN45">
        <v>0.68867999999999996</v>
      </c>
      <c r="AO45">
        <v>8.82</v>
      </c>
      <c r="AP45">
        <v>8.7108000000000008</v>
      </c>
      <c r="AQ45">
        <v>0</v>
      </c>
      <c r="AR45">
        <v>13.247999999999999</v>
      </c>
      <c r="AS45">
        <v>31.897382</v>
      </c>
      <c r="AT45">
        <v>20.001799999999999</v>
      </c>
      <c r="AU45">
        <v>0</v>
      </c>
      <c r="AV45">
        <v>10.5</v>
      </c>
      <c r="AW45">
        <v>48.326999999999998</v>
      </c>
      <c r="AX45">
        <v>14.795999999999999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2852.5804259999991</v>
      </c>
    </row>
    <row r="46" spans="1:117">
      <c r="A46" t="s">
        <v>88</v>
      </c>
      <c r="B46">
        <v>0</v>
      </c>
      <c r="C46">
        <v>0</v>
      </c>
      <c r="D46">
        <v>26.25</v>
      </c>
      <c r="E46">
        <v>0</v>
      </c>
      <c r="F46">
        <v>0</v>
      </c>
      <c r="G46">
        <v>15.204000000000001</v>
      </c>
      <c r="H46">
        <v>0</v>
      </c>
      <c r="I46">
        <v>31.783999999999999</v>
      </c>
      <c r="J46">
        <v>32.880000000000003</v>
      </c>
      <c r="K46">
        <v>683.12912700000004</v>
      </c>
      <c r="L46">
        <v>653.15250000000003</v>
      </c>
      <c r="M46">
        <v>92</v>
      </c>
      <c r="N46">
        <v>58.59</v>
      </c>
      <c r="O46">
        <v>123.66562500000001</v>
      </c>
      <c r="P46">
        <v>84.75</v>
      </c>
      <c r="Q46">
        <v>19.984999999999999</v>
      </c>
      <c r="R46">
        <v>25.177499999999998</v>
      </c>
      <c r="S46">
        <v>26.390910000000002</v>
      </c>
      <c r="T46">
        <v>0</v>
      </c>
      <c r="U46">
        <v>309.375</v>
      </c>
      <c r="V46">
        <v>11.954000000000001</v>
      </c>
      <c r="W46">
        <v>30.35</v>
      </c>
      <c r="X46">
        <v>98.34375</v>
      </c>
      <c r="Y46">
        <v>0</v>
      </c>
      <c r="Z46">
        <v>6.5208000000000004</v>
      </c>
      <c r="AA46">
        <v>0</v>
      </c>
      <c r="AB46">
        <v>11.997</v>
      </c>
      <c r="AC46">
        <v>0</v>
      </c>
      <c r="AD46">
        <v>0</v>
      </c>
      <c r="AE46">
        <v>32.957704</v>
      </c>
      <c r="AF46">
        <v>8.8740000000000006</v>
      </c>
      <c r="AG46">
        <v>40.263599999999997</v>
      </c>
      <c r="AH46">
        <v>21.780999999999999</v>
      </c>
      <c r="AI46">
        <v>0</v>
      </c>
      <c r="AJ46">
        <v>0</v>
      </c>
      <c r="AK46">
        <v>26.395199999999999</v>
      </c>
      <c r="AL46">
        <v>67.396000000000001</v>
      </c>
      <c r="AM46">
        <v>15.804048</v>
      </c>
      <c r="AN46">
        <v>0.68867999999999996</v>
      </c>
      <c r="AO46">
        <v>8.82</v>
      </c>
      <c r="AP46">
        <v>8.7108000000000008</v>
      </c>
      <c r="AQ46">
        <v>0</v>
      </c>
      <c r="AR46">
        <v>11.04</v>
      </c>
      <c r="AS46">
        <v>31.897382</v>
      </c>
      <c r="AT46">
        <v>20.001799999999999</v>
      </c>
      <c r="AU46">
        <v>0</v>
      </c>
      <c r="AV46">
        <v>10.5</v>
      </c>
      <c r="AW46">
        <v>48.326999999999998</v>
      </c>
      <c r="AX46">
        <v>14.795999999999999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2850.3724259999995</v>
      </c>
    </row>
    <row r="47" spans="1:117">
      <c r="A47" t="s">
        <v>89</v>
      </c>
      <c r="B47">
        <v>0</v>
      </c>
      <c r="C47">
        <v>0</v>
      </c>
      <c r="D47">
        <v>25.2</v>
      </c>
      <c r="E47">
        <v>0</v>
      </c>
      <c r="F47">
        <v>0</v>
      </c>
      <c r="G47">
        <v>15.204000000000001</v>
      </c>
      <c r="H47">
        <v>0</v>
      </c>
      <c r="I47">
        <v>31.783999999999999</v>
      </c>
      <c r="J47">
        <v>32.880000000000003</v>
      </c>
      <c r="K47">
        <v>683.12912700000004</v>
      </c>
      <c r="L47">
        <v>653.15250000000003</v>
      </c>
      <c r="M47">
        <v>92</v>
      </c>
      <c r="N47">
        <v>58.59</v>
      </c>
      <c r="O47">
        <v>123.66562500000001</v>
      </c>
      <c r="P47">
        <v>84.75</v>
      </c>
      <c r="Q47">
        <v>19.984999999999999</v>
      </c>
      <c r="R47">
        <v>25.177499999999998</v>
      </c>
      <c r="S47">
        <v>26.390910000000002</v>
      </c>
      <c r="T47">
        <v>0</v>
      </c>
      <c r="U47">
        <v>309.375</v>
      </c>
      <c r="V47">
        <v>11.954000000000001</v>
      </c>
      <c r="W47">
        <v>30.35</v>
      </c>
      <c r="X47">
        <v>98.34375</v>
      </c>
      <c r="Y47">
        <v>0</v>
      </c>
      <c r="Z47">
        <v>6.5208000000000004</v>
      </c>
      <c r="AA47">
        <v>0</v>
      </c>
      <c r="AB47">
        <v>11.997</v>
      </c>
      <c r="AC47">
        <v>0</v>
      </c>
      <c r="AD47">
        <v>0</v>
      </c>
      <c r="AE47">
        <v>32.957704</v>
      </c>
      <c r="AF47">
        <v>8.8740000000000006</v>
      </c>
      <c r="AG47">
        <v>40.263599999999997</v>
      </c>
      <c r="AH47">
        <v>21.780999999999999</v>
      </c>
      <c r="AI47">
        <v>0</v>
      </c>
      <c r="AJ47">
        <v>0</v>
      </c>
      <c r="AK47">
        <v>26.395199999999999</v>
      </c>
      <c r="AL47">
        <v>67.396000000000001</v>
      </c>
      <c r="AM47">
        <v>15.804048</v>
      </c>
      <c r="AN47">
        <v>0.68867999999999996</v>
      </c>
      <c r="AO47">
        <v>8.82</v>
      </c>
      <c r="AP47">
        <v>8.7108000000000008</v>
      </c>
      <c r="AQ47">
        <v>0</v>
      </c>
      <c r="AR47">
        <v>11.04</v>
      </c>
      <c r="AS47">
        <v>12.1068</v>
      </c>
      <c r="AT47">
        <v>20.001799999999999</v>
      </c>
      <c r="AU47">
        <v>0</v>
      </c>
      <c r="AV47">
        <v>10.5</v>
      </c>
      <c r="AW47">
        <v>48.326999999999998</v>
      </c>
      <c r="AX47">
        <v>14.795999999999999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2829.5318439999987</v>
      </c>
    </row>
    <row r="48" spans="1:117">
      <c r="A48" t="s">
        <v>90</v>
      </c>
      <c r="B48">
        <v>0</v>
      </c>
      <c r="C48">
        <v>0</v>
      </c>
      <c r="D48">
        <v>25.2</v>
      </c>
      <c r="E48">
        <v>0</v>
      </c>
      <c r="F48">
        <v>0</v>
      </c>
      <c r="G48">
        <v>15.204000000000001</v>
      </c>
      <c r="H48">
        <v>0</v>
      </c>
      <c r="I48">
        <v>31.783999999999999</v>
      </c>
      <c r="J48">
        <v>32.880000000000003</v>
      </c>
      <c r="K48">
        <v>683.12912700000004</v>
      </c>
      <c r="L48">
        <v>653.15250000000003</v>
      </c>
      <c r="M48">
        <v>92</v>
      </c>
      <c r="N48">
        <v>58.59</v>
      </c>
      <c r="O48">
        <v>123.66562500000001</v>
      </c>
      <c r="P48">
        <v>84.75</v>
      </c>
      <c r="Q48">
        <v>19.984999999999999</v>
      </c>
      <c r="R48">
        <v>25.177499999999998</v>
      </c>
      <c r="S48">
        <v>26.390910000000002</v>
      </c>
      <c r="T48">
        <v>0</v>
      </c>
      <c r="U48">
        <v>309.375</v>
      </c>
      <c r="V48">
        <v>11.954000000000001</v>
      </c>
      <c r="W48">
        <v>30.35</v>
      </c>
      <c r="X48">
        <v>98.34375</v>
      </c>
      <c r="Y48">
        <v>0</v>
      </c>
      <c r="Z48">
        <v>6.5208000000000004</v>
      </c>
      <c r="AA48">
        <v>0</v>
      </c>
      <c r="AB48">
        <v>11.997</v>
      </c>
      <c r="AC48">
        <v>0</v>
      </c>
      <c r="AD48">
        <v>0</v>
      </c>
      <c r="AE48">
        <v>32.957704</v>
      </c>
      <c r="AF48">
        <v>8.8740000000000006</v>
      </c>
      <c r="AG48">
        <v>40.263599999999997</v>
      </c>
      <c r="AH48">
        <v>21.780999999999999</v>
      </c>
      <c r="AI48">
        <v>0</v>
      </c>
      <c r="AJ48">
        <v>0</v>
      </c>
      <c r="AK48">
        <v>26.395199999999999</v>
      </c>
      <c r="AL48">
        <v>67.396000000000001</v>
      </c>
      <c r="AM48">
        <v>15.804048</v>
      </c>
      <c r="AN48">
        <v>0.68867999999999996</v>
      </c>
      <c r="AO48">
        <v>8.82</v>
      </c>
      <c r="AP48">
        <v>8.7108000000000008</v>
      </c>
      <c r="AQ48">
        <v>0</v>
      </c>
      <c r="AR48">
        <v>11.04</v>
      </c>
      <c r="AS48">
        <v>10.089</v>
      </c>
      <c r="AT48">
        <v>20.001799999999999</v>
      </c>
      <c r="AU48">
        <v>0</v>
      </c>
      <c r="AV48">
        <v>10.5</v>
      </c>
      <c r="AW48">
        <v>48.326999999999998</v>
      </c>
      <c r="AX48">
        <v>14.795999999999999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2827.5140439999991</v>
      </c>
    </row>
    <row r="49" spans="1:117">
      <c r="A49" t="s">
        <v>91</v>
      </c>
      <c r="B49">
        <v>0</v>
      </c>
      <c r="C49">
        <v>0</v>
      </c>
      <c r="D49">
        <v>25.2</v>
      </c>
      <c r="E49">
        <v>0</v>
      </c>
      <c r="F49">
        <v>0</v>
      </c>
      <c r="G49">
        <v>15.204000000000001</v>
      </c>
      <c r="H49">
        <v>0</v>
      </c>
      <c r="I49">
        <v>31.783999999999999</v>
      </c>
      <c r="J49">
        <v>32.880000000000003</v>
      </c>
      <c r="K49">
        <v>683.12912700000004</v>
      </c>
      <c r="L49">
        <v>653.15250000000003</v>
      </c>
      <c r="M49">
        <v>92</v>
      </c>
      <c r="N49">
        <v>58.59</v>
      </c>
      <c r="O49">
        <v>123.66562500000001</v>
      </c>
      <c r="P49">
        <v>84.75</v>
      </c>
      <c r="Q49">
        <v>19.984999999999999</v>
      </c>
      <c r="R49">
        <v>25.177499999999998</v>
      </c>
      <c r="S49">
        <v>26.390910000000002</v>
      </c>
      <c r="T49">
        <v>0</v>
      </c>
      <c r="U49">
        <v>309.375</v>
      </c>
      <c r="V49">
        <v>11.954000000000001</v>
      </c>
      <c r="W49">
        <v>30.35</v>
      </c>
      <c r="X49">
        <v>98.34375</v>
      </c>
      <c r="Y49">
        <v>0</v>
      </c>
      <c r="Z49">
        <v>6.5208000000000004</v>
      </c>
      <c r="AA49">
        <v>0</v>
      </c>
      <c r="AB49">
        <v>11.997</v>
      </c>
      <c r="AC49">
        <v>0</v>
      </c>
      <c r="AD49">
        <v>0</v>
      </c>
      <c r="AE49">
        <v>32.957704</v>
      </c>
      <c r="AF49">
        <v>8.8740000000000006</v>
      </c>
      <c r="AG49">
        <v>40.263599999999997</v>
      </c>
      <c r="AH49">
        <v>21.780999999999999</v>
      </c>
      <c r="AI49">
        <v>0</v>
      </c>
      <c r="AJ49">
        <v>0</v>
      </c>
      <c r="AK49">
        <v>26.395199999999999</v>
      </c>
      <c r="AL49">
        <v>67.396000000000001</v>
      </c>
      <c r="AM49">
        <v>15.804048</v>
      </c>
      <c r="AN49">
        <v>0.68867999999999996</v>
      </c>
      <c r="AO49">
        <v>8.82</v>
      </c>
      <c r="AP49">
        <v>8.7108000000000008</v>
      </c>
      <c r="AQ49">
        <v>0</v>
      </c>
      <c r="AR49">
        <v>16.559999999999999</v>
      </c>
      <c r="AS49">
        <v>10.089</v>
      </c>
      <c r="AT49">
        <v>20.001799999999999</v>
      </c>
      <c r="AU49">
        <v>0</v>
      </c>
      <c r="AV49">
        <v>10.5</v>
      </c>
      <c r="AW49">
        <v>48.326999999999998</v>
      </c>
      <c r="AX49">
        <v>14.795999999999999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2833.0340439999986</v>
      </c>
    </row>
    <row r="50" spans="1:117">
      <c r="A50" t="s">
        <v>92</v>
      </c>
      <c r="B50">
        <v>0</v>
      </c>
      <c r="C50">
        <v>0</v>
      </c>
      <c r="D50">
        <v>25.2</v>
      </c>
      <c r="E50">
        <v>0</v>
      </c>
      <c r="F50">
        <v>0</v>
      </c>
      <c r="G50">
        <v>15.204000000000001</v>
      </c>
      <c r="H50">
        <v>0</v>
      </c>
      <c r="I50">
        <v>31.783999999999999</v>
      </c>
      <c r="J50">
        <v>32.880000000000003</v>
      </c>
      <c r="K50">
        <v>683.12912700000004</v>
      </c>
      <c r="L50">
        <v>653.15250000000003</v>
      </c>
      <c r="M50">
        <v>92</v>
      </c>
      <c r="N50">
        <v>58.59</v>
      </c>
      <c r="O50">
        <v>123.66562500000001</v>
      </c>
      <c r="P50">
        <v>84.75</v>
      </c>
      <c r="Q50">
        <v>19.984999999999999</v>
      </c>
      <c r="R50">
        <v>25.177499999999998</v>
      </c>
      <c r="S50">
        <v>26.390910000000002</v>
      </c>
      <c r="T50">
        <v>0</v>
      </c>
      <c r="U50">
        <v>309.375</v>
      </c>
      <c r="V50">
        <v>11.954000000000001</v>
      </c>
      <c r="W50">
        <v>30.35</v>
      </c>
      <c r="X50">
        <v>98.34375</v>
      </c>
      <c r="Y50">
        <v>0</v>
      </c>
      <c r="Z50">
        <v>6.5208000000000004</v>
      </c>
      <c r="AA50">
        <v>0</v>
      </c>
      <c r="AB50">
        <v>11.997</v>
      </c>
      <c r="AC50">
        <v>0</v>
      </c>
      <c r="AD50">
        <v>0</v>
      </c>
      <c r="AE50">
        <v>32.957704</v>
      </c>
      <c r="AF50">
        <v>8.8740000000000006</v>
      </c>
      <c r="AG50">
        <v>40.263599999999997</v>
      </c>
      <c r="AH50">
        <v>21.780999999999999</v>
      </c>
      <c r="AI50">
        <v>0</v>
      </c>
      <c r="AJ50">
        <v>0</v>
      </c>
      <c r="AK50">
        <v>26.395199999999999</v>
      </c>
      <c r="AL50">
        <v>67.396000000000001</v>
      </c>
      <c r="AM50">
        <v>15.804048</v>
      </c>
      <c r="AN50">
        <v>0.68867999999999996</v>
      </c>
      <c r="AO50">
        <v>8.82</v>
      </c>
      <c r="AP50">
        <v>8.7108000000000008</v>
      </c>
      <c r="AQ50">
        <v>0</v>
      </c>
      <c r="AR50">
        <v>16.559999999999999</v>
      </c>
      <c r="AS50">
        <v>10.089</v>
      </c>
      <c r="AT50">
        <v>20.001799999999999</v>
      </c>
      <c r="AU50">
        <v>0</v>
      </c>
      <c r="AV50">
        <v>10.5</v>
      </c>
      <c r="AW50">
        <v>48.326999999999998</v>
      </c>
      <c r="AX50">
        <v>14.795999999999999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2833.0340439999986</v>
      </c>
    </row>
    <row r="51" spans="1:117">
      <c r="A51" t="s">
        <v>93</v>
      </c>
      <c r="B51">
        <v>0</v>
      </c>
      <c r="C51">
        <v>0</v>
      </c>
      <c r="D51">
        <v>25.2</v>
      </c>
      <c r="E51">
        <v>0</v>
      </c>
      <c r="F51">
        <v>0</v>
      </c>
      <c r="G51">
        <v>15.204000000000001</v>
      </c>
      <c r="H51">
        <v>0</v>
      </c>
      <c r="I51">
        <v>31.783999999999999</v>
      </c>
      <c r="J51">
        <v>32.880000000000003</v>
      </c>
      <c r="K51">
        <v>683.12912700000004</v>
      </c>
      <c r="L51">
        <v>653.15250000000003</v>
      </c>
      <c r="M51">
        <v>92</v>
      </c>
      <c r="N51">
        <v>58.59</v>
      </c>
      <c r="O51">
        <v>123.66562500000001</v>
      </c>
      <c r="P51">
        <v>84.75</v>
      </c>
      <c r="Q51">
        <v>19.984999999999999</v>
      </c>
      <c r="R51">
        <v>25.177499999999998</v>
      </c>
      <c r="S51">
        <v>26.390910000000002</v>
      </c>
      <c r="T51">
        <v>0</v>
      </c>
      <c r="U51">
        <v>309.375</v>
      </c>
      <c r="V51">
        <v>11.954000000000001</v>
      </c>
      <c r="W51">
        <v>30.35</v>
      </c>
      <c r="X51">
        <v>98.34375</v>
      </c>
      <c r="Y51">
        <v>0</v>
      </c>
      <c r="Z51">
        <v>6.5208000000000004</v>
      </c>
      <c r="AA51">
        <v>0</v>
      </c>
      <c r="AB51">
        <v>13.17004</v>
      </c>
      <c r="AC51">
        <v>0</v>
      </c>
      <c r="AD51">
        <v>0</v>
      </c>
      <c r="AE51">
        <v>32.957704</v>
      </c>
      <c r="AF51">
        <v>8.8740000000000006</v>
      </c>
      <c r="AG51">
        <v>40.263599999999997</v>
      </c>
      <c r="AH51">
        <v>21.780999999999999</v>
      </c>
      <c r="AI51">
        <v>0</v>
      </c>
      <c r="AJ51">
        <v>0</v>
      </c>
      <c r="AK51">
        <v>26.395199999999999</v>
      </c>
      <c r="AL51">
        <v>67.396000000000001</v>
      </c>
      <c r="AM51">
        <v>15.804048</v>
      </c>
      <c r="AN51">
        <v>0.68867999999999996</v>
      </c>
      <c r="AO51">
        <v>8.82</v>
      </c>
      <c r="AP51">
        <v>8.7108000000000008</v>
      </c>
      <c r="AQ51">
        <v>0</v>
      </c>
      <c r="AR51">
        <v>16.559999999999999</v>
      </c>
      <c r="AS51">
        <v>10.089</v>
      </c>
      <c r="AT51">
        <v>20.001799999999999</v>
      </c>
      <c r="AU51">
        <v>0</v>
      </c>
      <c r="AV51">
        <v>10.5</v>
      </c>
      <c r="AW51">
        <v>48.326999999999998</v>
      </c>
      <c r="AX51">
        <v>14.247999999999999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2833.6590839999994</v>
      </c>
    </row>
    <row r="52" spans="1:117">
      <c r="A52" t="s">
        <v>94</v>
      </c>
      <c r="B52">
        <v>0</v>
      </c>
      <c r="C52">
        <v>0</v>
      </c>
      <c r="D52">
        <v>25.2</v>
      </c>
      <c r="E52">
        <v>0</v>
      </c>
      <c r="F52">
        <v>0</v>
      </c>
      <c r="G52">
        <v>15.204000000000001</v>
      </c>
      <c r="H52">
        <v>0</v>
      </c>
      <c r="I52">
        <v>31.783999999999999</v>
      </c>
      <c r="J52">
        <v>32.880000000000003</v>
      </c>
      <c r="K52">
        <v>683.12912700000004</v>
      </c>
      <c r="L52">
        <v>653.15250000000003</v>
      </c>
      <c r="M52">
        <v>92</v>
      </c>
      <c r="N52">
        <v>58.59</v>
      </c>
      <c r="O52">
        <v>123.66562500000001</v>
      </c>
      <c r="P52">
        <v>84.75</v>
      </c>
      <c r="Q52">
        <v>19.984999999999999</v>
      </c>
      <c r="R52">
        <v>25.177499999999998</v>
      </c>
      <c r="S52">
        <v>26.390910000000002</v>
      </c>
      <c r="T52">
        <v>0</v>
      </c>
      <c r="U52">
        <v>309.375</v>
      </c>
      <c r="V52">
        <v>11.954000000000001</v>
      </c>
      <c r="W52">
        <v>30.35</v>
      </c>
      <c r="X52">
        <v>98.34375</v>
      </c>
      <c r="Y52">
        <v>0</v>
      </c>
      <c r="Z52">
        <v>6.5208000000000004</v>
      </c>
      <c r="AA52">
        <v>0</v>
      </c>
      <c r="AB52">
        <v>13.17004</v>
      </c>
      <c r="AC52">
        <v>0</v>
      </c>
      <c r="AD52">
        <v>0</v>
      </c>
      <c r="AE52">
        <v>16.678999999999998</v>
      </c>
      <c r="AF52">
        <v>8.8740000000000006</v>
      </c>
      <c r="AG52">
        <v>40.263599999999997</v>
      </c>
      <c r="AH52">
        <v>21.780999999999999</v>
      </c>
      <c r="AI52">
        <v>0</v>
      </c>
      <c r="AJ52">
        <v>0</v>
      </c>
      <c r="AK52">
        <v>26.395199999999999</v>
      </c>
      <c r="AL52">
        <v>67.396000000000001</v>
      </c>
      <c r="AM52">
        <v>15.804048</v>
      </c>
      <c r="AN52">
        <v>0.68867999999999996</v>
      </c>
      <c r="AO52">
        <v>8.82</v>
      </c>
      <c r="AP52">
        <v>8.7108000000000008</v>
      </c>
      <c r="AQ52">
        <v>0</v>
      </c>
      <c r="AR52">
        <v>16.559999999999999</v>
      </c>
      <c r="AS52">
        <v>10.089</v>
      </c>
      <c r="AT52">
        <v>20.001799999999999</v>
      </c>
      <c r="AU52">
        <v>0</v>
      </c>
      <c r="AV52">
        <v>10.5</v>
      </c>
      <c r="AW52">
        <v>48.326999999999998</v>
      </c>
      <c r="AX52">
        <v>14.247999999999999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2817.3803799999991</v>
      </c>
    </row>
    <row r="53" spans="1:117">
      <c r="A53" t="s">
        <v>95</v>
      </c>
      <c r="B53">
        <v>0</v>
      </c>
      <c r="C53">
        <v>0</v>
      </c>
      <c r="D53">
        <v>25.2</v>
      </c>
      <c r="E53">
        <v>0</v>
      </c>
      <c r="F53">
        <v>0</v>
      </c>
      <c r="G53">
        <v>15.204000000000001</v>
      </c>
      <c r="H53">
        <v>0</v>
      </c>
      <c r="I53">
        <v>31.783999999999999</v>
      </c>
      <c r="J53">
        <v>32.880000000000003</v>
      </c>
      <c r="K53">
        <v>683.12912700000004</v>
      </c>
      <c r="L53">
        <v>653.15250000000003</v>
      </c>
      <c r="M53">
        <v>92</v>
      </c>
      <c r="N53">
        <v>58.59</v>
      </c>
      <c r="O53">
        <v>123.66562500000001</v>
      </c>
      <c r="P53">
        <v>84.75</v>
      </c>
      <c r="Q53">
        <v>19.984999999999999</v>
      </c>
      <c r="R53">
        <v>25.177499999999998</v>
      </c>
      <c r="S53">
        <v>26.390910000000002</v>
      </c>
      <c r="T53">
        <v>0</v>
      </c>
      <c r="U53">
        <v>309.375</v>
      </c>
      <c r="V53">
        <v>11.954000000000001</v>
      </c>
      <c r="W53">
        <v>30.35</v>
      </c>
      <c r="X53">
        <v>98.34375</v>
      </c>
      <c r="Y53">
        <v>0</v>
      </c>
      <c r="Z53">
        <v>6.5208000000000004</v>
      </c>
      <c r="AA53">
        <v>0</v>
      </c>
      <c r="AB53">
        <v>13.17004</v>
      </c>
      <c r="AC53">
        <v>0</v>
      </c>
      <c r="AD53">
        <v>0</v>
      </c>
      <c r="AE53">
        <v>16.678999999999998</v>
      </c>
      <c r="AF53">
        <v>8.8740000000000006</v>
      </c>
      <c r="AG53">
        <v>40.263599999999997</v>
      </c>
      <c r="AH53">
        <v>21.780999999999999</v>
      </c>
      <c r="AI53">
        <v>0</v>
      </c>
      <c r="AJ53">
        <v>0</v>
      </c>
      <c r="AK53">
        <v>26.395199999999999</v>
      </c>
      <c r="AL53">
        <v>67.396000000000001</v>
      </c>
      <c r="AM53">
        <v>15.804048</v>
      </c>
      <c r="AN53">
        <v>0.68867999999999996</v>
      </c>
      <c r="AO53">
        <v>8.82</v>
      </c>
      <c r="AP53">
        <v>8.7108000000000008</v>
      </c>
      <c r="AQ53">
        <v>0</v>
      </c>
      <c r="AR53">
        <v>16.559999999999999</v>
      </c>
      <c r="AS53">
        <v>10.089</v>
      </c>
      <c r="AT53">
        <v>20.001799999999999</v>
      </c>
      <c r="AU53">
        <v>0</v>
      </c>
      <c r="AV53">
        <v>10.5</v>
      </c>
      <c r="AW53">
        <v>48.326999999999998</v>
      </c>
      <c r="AX53">
        <v>14.247999999999999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2817.3803799999991</v>
      </c>
    </row>
    <row r="54" spans="1:117">
      <c r="A54" t="s">
        <v>96</v>
      </c>
      <c r="B54">
        <v>0</v>
      </c>
      <c r="C54">
        <v>0</v>
      </c>
      <c r="D54">
        <v>25.2</v>
      </c>
      <c r="E54">
        <v>0</v>
      </c>
      <c r="F54">
        <v>0</v>
      </c>
      <c r="G54">
        <v>15.204000000000001</v>
      </c>
      <c r="H54">
        <v>0</v>
      </c>
      <c r="I54">
        <v>31.783999999999999</v>
      </c>
      <c r="J54">
        <v>32.880000000000003</v>
      </c>
      <c r="K54">
        <v>683.12912700000004</v>
      </c>
      <c r="L54">
        <v>653.15250000000003</v>
      </c>
      <c r="M54">
        <v>92</v>
      </c>
      <c r="N54">
        <v>58.59</v>
      </c>
      <c r="O54">
        <v>123.66562500000001</v>
      </c>
      <c r="P54">
        <v>84.75</v>
      </c>
      <c r="Q54">
        <v>19.984999999999999</v>
      </c>
      <c r="R54">
        <v>25.177499999999998</v>
      </c>
      <c r="S54">
        <v>26.390910000000002</v>
      </c>
      <c r="T54">
        <v>0</v>
      </c>
      <c r="U54">
        <v>309.375</v>
      </c>
      <c r="V54">
        <v>11.954000000000001</v>
      </c>
      <c r="W54">
        <v>30.35</v>
      </c>
      <c r="X54">
        <v>98.34375</v>
      </c>
      <c r="Y54">
        <v>0</v>
      </c>
      <c r="Z54">
        <v>6.5208000000000004</v>
      </c>
      <c r="AA54">
        <v>0</v>
      </c>
      <c r="AB54">
        <v>13.17004</v>
      </c>
      <c r="AC54">
        <v>0</v>
      </c>
      <c r="AD54">
        <v>0</v>
      </c>
      <c r="AE54">
        <v>16.678999999999998</v>
      </c>
      <c r="AF54">
        <v>8.8740000000000006</v>
      </c>
      <c r="AG54">
        <v>40.263599999999997</v>
      </c>
      <c r="AH54">
        <v>21.780999999999999</v>
      </c>
      <c r="AI54">
        <v>0</v>
      </c>
      <c r="AJ54">
        <v>0</v>
      </c>
      <c r="AK54">
        <v>26.395199999999999</v>
      </c>
      <c r="AL54">
        <v>67.396000000000001</v>
      </c>
      <c r="AM54">
        <v>15.804048</v>
      </c>
      <c r="AN54">
        <v>0.68867999999999996</v>
      </c>
      <c r="AO54">
        <v>8.82</v>
      </c>
      <c r="AP54">
        <v>8.7108000000000008</v>
      </c>
      <c r="AQ54">
        <v>0</v>
      </c>
      <c r="AR54">
        <v>16.559999999999999</v>
      </c>
      <c r="AS54">
        <v>10.089</v>
      </c>
      <c r="AT54">
        <v>20.001799999999999</v>
      </c>
      <c r="AU54">
        <v>0</v>
      </c>
      <c r="AV54">
        <v>10.5</v>
      </c>
      <c r="AW54">
        <v>48.326999999999998</v>
      </c>
      <c r="AX54">
        <v>14.247999999999999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2817.3803799999991</v>
      </c>
    </row>
    <row r="55" spans="1:117">
      <c r="A55" t="s">
        <v>97</v>
      </c>
      <c r="B55">
        <v>0</v>
      </c>
      <c r="C55">
        <v>0</v>
      </c>
      <c r="D55">
        <v>24.15</v>
      </c>
      <c r="E55">
        <v>0</v>
      </c>
      <c r="F55">
        <v>0</v>
      </c>
      <c r="G55">
        <v>15.204000000000001</v>
      </c>
      <c r="H55">
        <v>0</v>
      </c>
      <c r="I55">
        <v>31.783999999999999</v>
      </c>
      <c r="J55">
        <v>32.880000000000003</v>
      </c>
      <c r="K55">
        <v>683.12912700000004</v>
      </c>
      <c r="L55">
        <v>653.15250000000003</v>
      </c>
      <c r="M55">
        <v>92</v>
      </c>
      <c r="N55">
        <v>58.59</v>
      </c>
      <c r="O55">
        <v>123.66562500000001</v>
      </c>
      <c r="P55">
        <v>84.75</v>
      </c>
      <c r="Q55">
        <v>19.984999999999999</v>
      </c>
      <c r="R55">
        <v>25.177499999999998</v>
      </c>
      <c r="S55">
        <v>26.390910000000002</v>
      </c>
      <c r="T55">
        <v>0</v>
      </c>
      <c r="U55">
        <v>309.375</v>
      </c>
      <c r="V55">
        <v>11.954000000000001</v>
      </c>
      <c r="W55">
        <v>30.35</v>
      </c>
      <c r="X55">
        <v>98.34375</v>
      </c>
      <c r="Y55">
        <v>0</v>
      </c>
      <c r="Z55">
        <v>6.5208000000000004</v>
      </c>
      <c r="AA55">
        <v>0</v>
      </c>
      <c r="AB55">
        <v>13.17004</v>
      </c>
      <c r="AC55">
        <v>0</v>
      </c>
      <c r="AD55">
        <v>0</v>
      </c>
      <c r="AE55">
        <v>16.678999999999998</v>
      </c>
      <c r="AF55">
        <v>8.8740000000000006</v>
      </c>
      <c r="AG55">
        <v>40.263599999999997</v>
      </c>
      <c r="AH55">
        <v>21.780999999999999</v>
      </c>
      <c r="AI55">
        <v>0</v>
      </c>
      <c r="AJ55">
        <v>0</v>
      </c>
      <c r="AK55">
        <v>26.395199999999999</v>
      </c>
      <c r="AL55">
        <v>67.396000000000001</v>
      </c>
      <c r="AM55">
        <v>15.804048</v>
      </c>
      <c r="AN55">
        <v>0.68867999999999996</v>
      </c>
      <c r="AO55">
        <v>8.82</v>
      </c>
      <c r="AP55">
        <v>8.7108000000000008</v>
      </c>
      <c r="AQ55">
        <v>0</v>
      </c>
      <c r="AR55">
        <v>22.08</v>
      </c>
      <c r="AS55">
        <v>10.089</v>
      </c>
      <c r="AT55">
        <v>20.001799999999999</v>
      </c>
      <c r="AU55">
        <v>0</v>
      </c>
      <c r="AV55">
        <v>10.5</v>
      </c>
      <c r="AW55">
        <v>48.326999999999998</v>
      </c>
      <c r="AX55">
        <v>14.247999999999999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2821.8503800000003</v>
      </c>
    </row>
    <row r="56" spans="1:117">
      <c r="A56" t="s">
        <v>98</v>
      </c>
      <c r="B56">
        <v>0</v>
      </c>
      <c r="C56">
        <v>0</v>
      </c>
      <c r="D56">
        <v>24.15</v>
      </c>
      <c r="E56">
        <v>0</v>
      </c>
      <c r="F56">
        <v>0</v>
      </c>
      <c r="G56">
        <v>15.204000000000001</v>
      </c>
      <c r="H56">
        <v>0</v>
      </c>
      <c r="I56">
        <v>31.783999999999999</v>
      </c>
      <c r="J56">
        <v>32.880000000000003</v>
      </c>
      <c r="K56">
        <v>683.12912700000004</v>
      </c>
      <c r="L56">
        <v>653.15250000000003</v>
      </c>
      <c r="M56">
        <v>92</v>
      </c>
      <c r="N56">
        <v>58.59</v>
      </c>
      <c r="O56">
        <v>123.66562500000001</v>
      </c>
      <c r="P56">
        <v>84.75</v>
      </c>
      <c r="Q56">
        <v>19.984999999999999</v>
      </c>
      <c r="R56">
        <v>25.177499999999998</v>
      </c>
      <c r="S56">
        <v>26.390910000000002</v>
      </c>
      <c r="T56">
        <v>0</v>
      </c>
      <c r="U56">
        <v>309.375</v>
      </c>
      <c r="V56">
        <v>11.954000000000001</v>
      </c>
      <c r="W56">
        <v>30.35</v>
      </c>
      <c r="X56">
        <v>98.34375</v>
      </c>
      <c r="Y56">
        <v>0</v>
      </c>
      <c r="Z56">
        <v>6.5208000000000004</v>
      </c>
      <c r="AA56">
        <v>0</v>
      </c>
      <c r="AB56">
        <v>13.17004</v>
      </c>
      <c r="AC56">
        <v>0</v>
      </c>
      <c r="AD56">
        <v>0</v>
      </c>
      <c r="AE56">
        <v>16.678999999999998</v>
      </c>
      <c r="AF56">
        <v>8.8740000000000006</v>
      </c>
      <c r="AG56">
        <v>40.263599999999997</v>
      </c>
      <c r="AH56">
        <v>21.780999999999999</v>
      </c>
      <c r="AI56">
        <v>0</v>
      </c>
      <c r="AJ56">
        <v>0</v>
      </c>
      <c r="AK56">
        <v>26.395199999999999</v>
      </c>
      <c r="AL56">
        <v>67.396000000000001</v>
      </c>
      <c r="AM56">
        <v>15.804048</v>
      </c>
      <c r="AN56">
        <v>0.68867999999999996</v>
      </c>
      <c r="AO56">
        <v>8.82</v>
      </c>
      <c r="AP56">
        <v>8.7108000000000008</v>
      </c>
      <c r="AQ56">
        <v>0</v>
      </c>
      <c r="AR56">
        <v>22.08</v>
      </c>
      <c r="AS56">
        <v>10.089</v>
      </c>
      <c r="AT56">
        <v>20.001799999999999</v>
      </c>
      <c r="AU56">
        <v>0</v>
      </c>
      <c r="AV56">
        <v>10.5</v>
      </c>
      <c r="AW56">
        <v>48.326999999999998</v>
      </c>
      <c r="AX56">
        <v>14.247999999999999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2821.8503800000003</v>
      </c>
    </row>
    <row r="57" spans="1:117">
      <c r="A57" t="s">
        <v>99</v>
      </c>
      <c r="B57">
        <v>0</v>
      </c>
      <c r="C57">
        <v>0</v>
      </c>
      <c r="D57">
        <v>24.15</v>
      </c>
      <c r="E57">
        <v>0</v>
      </c>
      <c r="F57">
        <v>0</v>
      </c>
      <c r="G57">
        <v>15.204000000000001</v>
      </c>
      <c r="H57">
        <v>0</v>
      </c>
      <c r="I57">
        <v>31.236000000000001</v>
      </c>
      <c r="J57">
        <v>32.880000000000003</v>
      </c>
      <c r="K57">
        <v>683.12912700000004</v>
      </c>
      <c r="L57">
        <v>653.15250000000003</v>
      </c>
      <c r="M57">
        <v>92</v>
      </c>
      <c r="N57">
        <v>58.59</v>
      </c>
      <c r="O57">
        <v>123.66562500000001</v>
      </c>
      <c r="P57">
        <v>84.75</v>
      </c>
      <c r="Q57">
        <v>19.984999999999999</v>
      </c>
      <c r="R57">
        <v>25.177499999999998</v>
      </c>
      <c r="S57">
        <v>26.390910000000002</v>
      </c>
      <c r="T57">
        <v>0</v>
      </c>
      <c r="U57">
        <v>309.375</v>
      </c>
      <c r="V57">
        <v>11.954000000000001</v>
      </c>
      <c r="W57">
        <v>30.35</v>
      </c>
      <c r="X57">
        <v>98.34375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16.678999999999998</v>
      </c>
      <c r="AF57">
        <v>8.8740000000000006</v>
      </c>
      <c r="AG57">
        <v>40.263599999999997</v>
      </c>
      <c r="AH57">
        <v>21.780999999999999</v>
      </c>
      <c r="AI57">
        <v>0</v>
      </c>
      <c r="AJ57">
        <v>0</v>
      </c>
      <c r="AK57">
        <v>26.395199999999999</v>
      </c>
      <c r="AL57">
        <v>67.396000000000001</v>
      </c>
      <c r="AM57">
        <v>15.804048</v>
      </c>
      <c r="AN57">
        <v>0.68867999999999996</v>
      </c>
      <c r="AO57">
        <v>8.82</v>
      </c>
      <c r="AP57">
        <v>8.7108000000000008</v>
      </c>
      <c r="AQ57">
        <v>0</v>
      </c>
      <c r="AR57">
        <v>22.08</v>
      </c>
      <c r="AS57">
        <v>10.089</v>
      </c>
      <c r="AT57">
        <v>20.001799999999999</v>
      </c>
      <c r="AU57">
        <v>0</v>
      </c>
      <c r="AV57">
        <v>10.5</v>
      </c>
      <c r="AW57">
        <v>48.326999999999998</v>
      </c>
      <c r="AX57">
        <v>14.247999999999999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2808.1323399999997</v>
      </c>
    </row>
    <row r="58" spans="1:117">
      <c r="A58" t="s">
        <v>100</v>
      </c>
      <c r="B58">
        <v>0</v>
      </c>
      <c r="C58">
        <v>0</v>
      </c>
      <c r="D58">
        <v>24.15</v>
      </c>
      <c r="E58">
        <v>0</v>
      </c>
      <c r="F58">
        <v>0</v>
      </c>
      <c r="G58">
        <v>15.204000000000001</v>
      </c>
      <c r="H58">
        <v>0</v>
      </c>
      <c r="I58">
        <v>31.236000000000001</v>
      </c>
      <c r="J58">
        <v>32.880000000000003</v>
      </c>
      <c r="K58">
        <v>683.12912700000004</v>
      </c>
      <c r="L58">
        <v>653.15250000000003</v>
      </c>
      <c r="M58">
        <v>92</v>
      </c>
      <c r="N58">
        <v>58.59</v>
      </c>
      <c r="O58">
        <v>123.66562500000001</v>
      </c>
      <c r="P58">
        <v>84.75</v>
      </c>
      <c r="Q58">
        <v>19.984999999999999</v>
      </c>
      <c r="R58">
        <v>25.177499999999998</v>
      </c>
      <c r="S58">
        <v>26.390910000000002</v>
      </c>
      <c r="T58">
        <v>0</v>
      </c>
      <c r="U58">
        <v>309.375</v>
      </c>
      <c r="V58">
        <v>11.954000000000001</v>
      </c>
      <c r="W58">
        <v>30.35</v>
      </c>
      <c r="X58">
        <v>98.34375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16.678999999999998</v>
      </c>
      <c r="AF58">
        <v>8.8740000000000006</v>
      </c>
      <c r="AG58">
        <v>40.263599999999997</v>
      </c>
      <c r="AH58">
        <v>21.780999999999999</v>
      </c>
      <c r="AI58">
        <v>0</v>
      </c>
      <c r="AJ58">
        <v>0</v>
      </c>
      <c r="AK58">
        <v>26.395199999999999</v>
      </c>
      <c r="AL58">
        <v>67.396000000000001</v>
      </c>
      <c r="AM58">
        <v>15.804048</v>
      </c>
      <c r="AN58">
        <v>0.68867999999999996</v>
      </c>
      <c r="AO58">
        <v>8.82</v>
      </c>
      <c r="AP58">
        <v>8.7108000000000008</v>
      </c>
      <c r="AQ58">
        <v>0</v>
      </c>
      <c r="AR58">
        <v>22.08</v>
      </c>
      <c r="AS58">
        <v>10.089</v>
      </c>
      <c r="AT58">
        <v>20.001799999999999</v>
      </c>
      <c r="AU58">
        <v>0</v>
      </c>
      <c r="AV58">
        <v>10.5</v>
      </c>
      <c r="AW58">
        <v>48.326999999999998</v>
      </c>
      <c r="AX58">
        <v>14.247999999999999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2808.1323399999997</v>
      </c>
    </row>
    <row r="59" spans="1:117">
      <c r="A59" t="s">
        <v>101</v>
      </c>
      <c r="B59">
        <v>0</v>
      </c>
      <c r="C59">
        <v>0</v>
      </c>
      <c r="D59">
        <v>23.1</v>
      </c>
      <c r="E59">
        <v>0</v>
      </c>
      <c r="F59">
        <v>0</v>
      </c>
      <c r="G59">
        <v>15.204000000000001</v>
      </c>
      <c r="H59">
        <v>0</v>
      </c>
      <c r="I59">
        <v>31.236000000000001</v>
      </c>
      <c r="J59">
        <v>32.880000000000003</v>
      </c>
      <c r="K59">
        <v>683.12912700000004</v>
      </c>
      <c r="L59">
        <v>653.15250000000003</v>
      </c>
      <c r="M59">
        <v>92</v>
      </c>
      <c r="N59">
        <v>58.59</v>
      </c>
      <c r="O59">
        <v>123.66562500000001</v>
      </c>
      <c r="P59">
        <v>84.75</v>
      </c>
      <c r="Q59">
        <v>19.984999999999999</v>
      </c>
      <c r="R59">
        <v>25.177499999999998</v>
      </c>
      <c r="S59">
        <v>26.390910000000002</v>
      </c>
      <c r="T59">
        <v>0</v>
      </c>
      <c r="U59">
        <v>309.375</v>
      </c>
      <c r="V59">
        <v>11.954000000000001</v>
      </c>
      <c r="W59">
        <v>30.35</v>
      </c>
      <c r="X59">
        <v>98.34375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16.678999999999998</v>
      </c>
      <c r="AF59">
        <v>8.8740000000000006</v>
      </c>
      <c r="AG59">
        <v>40.263599999999997</v>
      </c>
      <c r="AH59">
        <v>40.720999999999997</v>
      </c>
      <c r="AI59">
        <v>0</v>
      </c>
      <c r="AJ59">
        <v>0</v>
      </c>
      <c r="AK59">
        <v>26.395199999999999</v>
      </c>
      <c r="AL59">
        <v>67.396000000000001</v>
      </c>
      <c r="AM59">
        <v>15.804048</v>
      </c>
      <c r="AN59">
        <v>0.68867999999999996</v>
      </c>
      <c r="AO59">
        <v>8.82</v>
      </c>
      <c r="AP59">
        <v>8.7108000000000008</v>
      </c>
      <c r="AQ59">
        <v>0</v>
      </c>
      <c r="AR59">
        <v>13.247999999999999</v>
      </c>
      <c r="AS59">
        <v>10.7616</v>
      </c>
      <c r="AT59">
        <v>20.001799999999999</v>
      </c>
      <c r="AU59">
        <v>0</v>
      </c>
      <c r="AV59">
        <v>10.5</v>
      </c>
      <c r="AW59">
        <v>48.326999999999998</v>
      </c>
      <c r="AX59">
        <v>14.247999999999999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2817.8629399999995</v>
      </c>
    </row>
    <row r="60" spans="1:117">
      <c r="A60" t="s">
        <v>102</v>
      </c>
      <c r="B60">
        <v>0</v>
      </c>
      <c r="C60">
        <v>0</v>
      </c>
      <c r="D60">
        <v>23.1</v>
      </c>
      <c r="E60">
        <v>0</v>
      </c>
      <c r="F60">
        <v>0</v>
      </c>
      <c r="G60">
        <v>15.204000000000001</v>
      </c>
      <c r="H60">
        <v>0</v>
      </c>
      <c r="I60">
        <v>31.236000000000001</v>
      </c>
      <c r="J60">
        <v>32.880000000000003</v>
      </c>
      <c r="K60">
        <v>683.12912700000004</v>
      </c>
      <c r="L60">
        <v>653.15250000000003</v>
      </c>
      <c r="M60">
        <v>92</v>
      </c>
      <c r="N60">
        <v>58.59</v>
      </c>
      <c r="O60">
        <v>123.66562500000001</v>
      </c>
      <c r="P60">
        <v>84.75</v>
      </c>
      <c r="Q60">
        <v>19.984999999999999</v>
      </c>
      <c r="R60">
        <v>25.177499999999998</v>
      </c>
      <c r="S60">
        <v>26.390910000000002</v>
      </c>
      <c r="T60">
        <v>0</v>
      </c>
      <c r="U60">
        <v>309.375</v>
      </c>
      <c r="V60">
        <v>11.954000000000001</v>
      </c>
      <c r="W60">
        <v>30.35</v>
      </c>
      <c r="X60">
        <v>98.34375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16.678999999999998</v>
      </c>
      <c r="AF60">
        <v>8.8740000000000006</v>
      </c>
      <c r="AG60">
        <v>40.263599999999997</v>
      </c>
      <c r="AH60">
        <v>40.720999999999997</v>
      </c>
      <c r="AI60">
        <v>0</v>
      </c>
      <c r="AJ60">
        <v>0</v>
      </c>
      <c r="AK60">
        <v>26.395199999999999</v>
      </c>
      <c r="AL60">
        <v>67.396000000000001</v>
      </c>
      <c r="AM60">
        <v>15.804048</v>
      </c>
      <c r="AN60">
        <v>0.68867999999999996</v>
      </c>
      <c r="AO60">
        <v>8.82</v>
      </c>
      <c r="AP60">
        <v>8.7108000000000008</v>
      </c>
      <c r="AQ60">
        <v>0</v>
      </c>
      <c r="AR60">
        <v>13.247999999999999</v>
      </c>
      <c r="AS60">
        <v>10.7616</v>
      </c>
      <c r="AT60">
        <v>20.001799999999999</v>
      </c>
      <c r="AU60">
        <v>0</v>
      </c>
      <c r="AV60">
        <v>10.5</v>
      </c>
      <c r="AW60">
        <v>48.326999999999998</v>
      </c>
      <c r="AX60">
        <v>14.247999999999999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2817.8629399999995</v>
      </c>
    </row>
    <row r="61" spans="1:117">
      <c r="A61" t="s">
        <v>103</v>
      </c>
      <c r="B61">
        <v>0</v>
      </c>
      <c r="C61">
        <v>0</v>
      </c>
      <c r="D61">
        <v>23.1</v>
      </c>
      <c r="E61">
        <v>0</v>
      </c>
      <c r="F61">
        <v>0</v>
      </c>
      <c r="G61">
        <v>15.204000000000001</v>
      </c>
      <c r="H61">
        <v>0</v>
      </c>
      <c r="I61">
        <v>31.236000000000001</v>
      </c>
      <c r="J61">
        <v>32.880000000000003</v>
      </c>
      <c r="K61">
        <v>683.12912700000004</v>
      </c>
      <c r="L61">
        <v>653.15250000000003</v>
      </c>
      <c r="M61">
        <v>92</v>
      </c>
      <c r="N61">
        <v>58.59</v>
      </c>
      <c r="O61">
        <v>123.66562500000001</v>
      </c>
      <c r="P61">
        <v>84.75</v>
      </c>
      <c r="Q61">
        <v>19.984999999999999</v>
      </c>
      <c r="R61">
        <v>25.177499999999998</v>
      </c>
      <c r="S61">
        <v>26.390910000000002</v>
      </c>
      <c r="T61">
        <v>0</v>
      </c>
      <c r="U61">
        <v>309.375</v>
      </c>
      <c r="V61">
        <v>11.954000000000001</v>
      </c>
      <c r="W61">
        <v>30.35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9.1149000000000004</v>
      </c>
      <c r="AE61">
        <v>16.678999999999998</v>
      </c>
      <c r="AF61">
        <v>8.8740000000000006</v>
      </c>
      <c r="AG61">
        <v>40.263599999999997</v>
      </c>
      <c r="AH61">
        <v>40.720999999999997</v>
      </c>
      <c r="AI61">
        <v>0</v>
      </c>
      <c r="AJ61">
        <v>0</v>
      </c>
      <c r="AK61">
        <v>26.395199999999999</v>
      </c>
      <c r="AL61">
        <v>63.91</v>
      </c>
      <c r="AM61">
        <v>15.804048</v>
      </c>
      <c r="AN61">
        <v>0.68867999999999996</v>
      </c>
      <c r="AO61">
        <v>8.82</v>
      </c>
      <c r="AP61">
        <v>8.7108000000000008</v>
      </c>
      <c r="AQ61">
        <v>0</v>
      </c>
      <c r="AR61">
        <v>13.247999999999999</v>
      </c>
      <c r="AS61">
        <v>14.7972</v>
      </c>
      <c r="AT61">
        <v>20.001799999999999</v>
      </c>
      <c r="AU61">
        <v>0</v>
      </c>
      <c r="AV61">
        <v>10.5</v>
      </c>
      <c r="AW61">
        <v>48.326999999999998</v>
      </c>
      <c r="AX61">
        <v>14.247999999999999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2827.5274399999994</v>
      </c>
    </row>
    <row r="62" spans="1:117">
      <c r="A62" t="s">
        <v>104</v>
      </c>
      <c r="B62">
        <v>0</v>
      </c>
      <c r="C62">
        <v>0</v>
      </c>
      <c r="D62">
        <v>23.1</v>
      </c>
      <c r="E62">
        <v>0</v>
      </c>
      <c r="F62">
        <v>0</v>
      </c>
      <c r="G62">
        <v>15.204000000000001</v>
      </c>
      <c r="H62">
        <v>0</v>
      </c>
      <c r="I62">
        <v>31.236000000000001</v>
      </c>
      <c r="J62">
        <v>32.880000000000003</v>
      </c>
      <c r="K62">
        <v>683.12912700000004</v>
      </c>
      <c r="L62">
        <v>653.15250000000003</v>
      </c>
      <c r="M62">
        <v>92</v>
      </c>
      <c r="N62">
        <v>58.59</v>
      </c>
      <c r="O62">
        <v>123.66562500000001</v>
      </c>
      <c r="P62">
        <v>84.75</v>
      </c>
      <c r="Q62">
        <v>19.984999999999999</v>
      </c>
      <c r="R62">
        <v>25.177499999999998</v>
      </c>
      <c r="S62">
        <v>26.390910000000002</v>
      </c>
      <c r="T62">
        <v>0</v>
      </c>
      <c r="U62">
        <v>309.375</v>
      </c>
      <c r="V62">
        <v>11.954000000000001</v>
      </c>
      <c r="W62">
        <v>30.35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9.1149000000000004</v>
      </c>
      <c r="AE62">
        <v>16.678999999999998</v>
      </c>
      <c r="AF62">
        <v>8.8740000000000006</v>
      </c>
      <c r="AG62">
        <v>40.263599999999997</v>
      </c>
      <c r="AH62">
        <v>40.720999999999997</v>
      </c>
      <c r="AI62">
        <v>0</v>
      </c>
      <c r="AJ62">
        <v>0</v>
      </c>
      <c r="AK62">
        <v>26.395199999999999</v>
      </c>
      <c r="AL62">
        <v>63.91</v>
      </c>
      <c r="AM62">
        <v>15.804048</v>
      </c>
      <c r="AN62">
        <v>0.68867999999999996</v>
      </c>
      <c r="AO62">
        <v>8.82</v>
      </c>
      <c r="AP62">
        <v>8.7108000000000008</v>
      </c>
      <c r="AQ62">
        <v>0</v>
      </c>
      <c r="AR62">
        <v>13.247999999999999</v>
      </c>
      <c r="AS62">
        <v>14.7972</v>
      </c>
      <c r="AT62">
        <v>20.001799999999999</v>
      </c>
      <c r="AU62">
        <v>0</v>
      </c>
      <c r="AV62">
        <v>10.5</v>
      </c>
      <c r="AW62">
        <v>48.326999999999998</v>
      </c>
      <c r="AX62">
        <v>14.247999999999999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2827.5274399999994</v>
      </c>
    </row>
    <row r="63" spans="1:117">
      <c r="A63" t="s">
        <v>105</v>
      </c>
      <c r="B63">
        <v>0</v>
      </c>
      <c r="C63">
        <v>0</v>
      </c>
      <c r="D63">
        <v>23.1</v>
      </c>
      <c r="E63">
        <v>0</v>
      </c>
      <c r="F63">
        <v>0</v>
      </c>
      <c r="G63">
        <v>15.204000000000001</v>
      </c>
      <c r="H63">
        <v>0</v>
      </c>
      <c r="I63">
        <v>31.236000000000001</v>
      </c>
      <c r="J63">
        <v>32.880000000000003</v>
      </c>
      <c r="K63">
        <v>683.12912700000004</v>
      </c>
      <c r="L63">
        <v>653.15250000000003</v>
      </c>
      <c r="M63">
        <v>92</v>
      </c>
      <c r="N63">
        <v>58.59</v>
      </c>
      <c r="O63">
        <v>123.66562500000001</v>
      </c>
      <c r="P63">
        <v>84.75</v>
      </c>
      <c r="Q63">
        <v>19.984999999999999</v>
      </c>
      <c r="R63">
        <v>25.177499999999998</v>
      </c>
      <c r="S63">
        <v>26.390910000000002</v>
      </c>
      <c r="T63">
        <v>0</v>
      </c>
      <c r="U63">
        <v>309.375</v>
      </c>
      <c r="V63">
        <v>11.954000000000001</v>
      </c>
      <c r="W63">
        <v>30.35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9.1149000000000004</v>
      </c>
      <c r="AE63">
        <v>16.678999999999998</v>
      </c>
      <c r="AF63">
        <v>8.8740000000000006</v>
      </c>
      <c r="AG63">
        <v>40.263599999999997</v>
      </c>
      <c r="AH63">
        <v>40.720999999999997</v>
      </c>
      <c r="AI63">
        <v>0</v>
      </c>
      <c r="AJ63">
        <v>0</v>
      </c>
      <c r="AK63">
        <v>26.395199999999999</v>
      </c>
      <c r="AL63">
        <v>63.91</v>
      </c>
      <c r="AM63">
        <v>15.804048</v>
      </c>
      <c r="AN63">
        <v>0.68867999999999996</v>
      </c>
      <c r="AO63">
        <v>8.82</v>
      </c>
      <c r="AP63">
        <v>8.7108000000000008</v>
      </c>
      <c r="AQ63">
        <v>0</v>
      </c>
      <c r="AR63">
        <v>9.9359999999999999</v>
      </c>
      <c r="AS63">
        <v>14.7972</v>
      </c>
      <c r="AT63">
        <v>20.001799999999999</v>
      </c>
      <c r="AU63">
        <v>0</v>
      </c>
      <c r="AV63">
        <v>10.5</v>
      </c>
      <c r="AW63">
        <v>48.326999999999998</v>
      </c>
      <c r="AX63">
        <v>14.247999999999999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2817.6946399999993</v>
      </c>
    </row>
    <row r="64" spans="1:117">
      <c r="A64" t="s">
        <v>106</v>
      </c>
      <c r="B64">
        <v>0</v>
      </c>
      <c r="C64">
        <v>0</v>
      </c>
      <c r="D64">
        <v>23.1</v>
      </c>
      <c r="E64">
        <v>0</v>
      </c>
      <c r="F64">
        <v>0</v>
      </c>
      <c r="G64">
        <v>15.204000000000001</v>
      </c>
      <c r="H64">
        <v>0</v>
      </c>
      <c r="I64">
        <v>31.236000000000001</v>
      </c>
      <c r="J64">
        <v>32.880000000000003</v>
      </c>
      <c r="K64">
        <v>683.12912700000004</v>
      </c>
      <c r="L64">
        <v>653.15250000000003</v>
      </c>
      <c r="M64">
        <v>92</v>
      </c>
      <c r="N64">
        <v>58.59</v>
      </c>
      <c r="O64">
        <v>123.66562500000001</v>
      </c>
      <c r="P64">
        <v>84.75</v>
      </c>
      <c r="Q64">
        <v>19.984999999999999</v>
      </c>
      <c r="R64">
        <v>25.177499999999998</v>
      </c>
      <c r="S64">
        <v>26.390910000000002</v>
      </c>
      <c r="T64">
        <v>0</v>
      </c>
      <c r="U64">
        <v>309.375</v>
      </c>
      <c r="V64">
        <v>11.954000000000001</v>
      </c>
      <c r="W64">
        <v>30.35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9.1149000000000004</v>
      </c>
      <c r="AE64">
        <v>16.678999999999998</v>
      </c>
      <c r="AF64">
        <v>8.8740000000000006</v>
      </c>
      <c r="AG64">
        <v>40.263599999999997</v>
      </c>
      <c r="AH64">
        <v>40.720999999999997</v>
      </c>
      <c r="AI64">
        <v>0</v>
      </c>
      <c r="AJ64">
        <v>0</v>
      </c>
      <c r="AK64">
        <v>26.395199999999999</v>
      </c>
      <c r="AL64">
        <v>63.91</v>
      </c>
      <c r="AM64">
        <v>15.804048</v>
      </c>
      <c r="AN64">
        <v>0.68867999999999996</v>
      </c>
      <c r="AO64">
        <v>8.82</v>
      </c>
      <c r="AP64">
        <v>8.7108000000000008</v>
      </c>
      <c r="AQ64">
        <v>0</v>
      </c>
      <c r="AR64">
        <v>9.9359999999999999</v>
      </c>
      <c r="AS64">
        <v>14.7972</v>
      </c>
      <c r="AT64">
        <v>20.001799999999999</v>
      </c>
      <c r="AU64">
        <v>0</v>
      </c>
      <c r="AV64">
        <v>10.5</v>
      </c>
      <c r="AW64">
        <v>48.326999999999998</v>
      </c>
      <c r="AX64">
        <v>14.247999999999999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2817.6946399999993</v>
      </c>
    </row>
    <row r="65" spans="1:117">
      <c r="A65" t="s">
        <v>107</v>
      </c>
      <c r="B65">
        <v>0</v>
      </c>
      <c r="C65">
        <v>0</v>
      </c>
      <c r="D65">
        <v>23.1</v>
      </c>
      <c r="E65">
        <v>0</v>
      </c>
      <c r="F65">
        <v>0</v>
      </c>
      <c r="G65">
        <v>15.204000000000001</v>
      </c>
      <c r="H65">
        <v>0</v>
      </c>
      <c r="I65">
        <v>31.236000000000001</v>
      </c>
      <c r="J65">
        <v>32.880000000000003</v>
      </c>
      <c r="K65">
        <v>683.12912700000004</v>
      </c>
      <c r="L65">
        <v>653.15250000000003</v>
      </c>
      <c r="M65">
        <v>92</v>
      </c>
      <c r="N65">
        <v>58.59</v>
      </c>
      <c r="O65">
        <v>123.66562500000001</v>
      </c>
      <c r="P65">
        <v>84.75</v>
      </c>
      <c r="Q65">
        <v>19.984999999999999</v>
      </c>
      <c r="R65">
        <v>25.177499999999998</v>
      </c>
      <c r="S65">
        <v>26.390910000000002</v>
      </c>
      <c r="T65">
        <v>0</v>
      </c>
      <c r="U65">
        <v>309.375</v>
      </c>
      <c r="V65">
        <v>11.954000000000001</v>
      </c>
      <c r="W65">
        <v>30.35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9.1149000000000004</v>
      </c>
      <c r="AE65">
        <v>16.678999999999998</v>
      </c>
      <c r="AF65">
        <v>8.8740000000000006</v>
      </c>
      <c r="AG65">
        <v>40.263599999999997</v>
      </c>
      <c r="AH65">
        <v>40.720999999999997</v>
      </c>
      <c r="AI65">
        <v>0</v>
      </c>
      <c r="AJ65">
        <v>0</v>
      </c>
      <c r="AK65">
        <v>26.395199999999999</v>
      </c>
      <c r="AL65">
        <v>63.91</v>
      </c>
      <c r="AM65">
        <v>15.804048</v>
      </c>
      <c r="AN65">
        <v>0.68867999999999996</v>
      </c>
      <c r="AO65">
        <v>8.82</v>
      </c>
      <c r="AP65">
        <v>8.7108000000000008</v>
      </c>
      <c r="AQ65">
        <v>0</v>
      </c>
      <c r="AR65">
        <v>9.9359999999999999</v>
      </c>
      <c r="AS65">
        <v>14.7972</v>
      </c>
      <c r="AT65">
        <v>20.001799999999999</v>
      </c>
      <c r="AU65">
        <v>0</v>
      </c>
      <c r="AV65">
        <v>10.5</v>
      </c>
      <c r="AW65">
        <v>48.326999999999998</v>
      </c>
      <c r="AX65">
        <v>14.247999999999999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2817.6946399999993</v>
      </c>
    </row>
    <row r="66" spans="1:117">
      <c r="A66" t="s">
        <v>108</v>
      </c>
      <c r="B66">
        <v>0</v>
      </c>
      <c r="C66">
        <v>0</v>
      </c>
      <c r="D66">
        <v>23.1</v>
      </c>
      <c r="E66">
        <v>0</v>
      </c>
      <c r="F66">
        <v>0</v>
      </c>
      <c r="G66">
        <v>15.204000000000001</v>
      </c>
      <c r="H66">
        <v>0</v>
      </c>
      <c r="I66">
        <v>31.236000000000001</v>
      </c>
      <c r="J66">
        <v>32.880000000000003</v>
      </c>
      <c r="K66">
        <v>683.12912700000004</v>
      </c>
      <c r="L66">
        <v>653.15250000000003</v>
      </c>
      <c r="M66">
        <v>92</v>
      </c>
      <c r="N66">
        <v>58.59</v>
      </c>
      <c r="O66">
        <v>123.66562500000001</v>
      </c>
      <c r="P66">
        <v>84.75</v>
      </c>
      <c r="Q66">
        <v>19.984999999999999</v>
      </c>
      <c r="R66">
        <v>25.177499999999998</v>
      </c>
      <c r="S66">
        <v>26.390910000000002</v>
      </c>
      <c r="T66">
        <v>0</v>
      </c>
      <c r="U66">
        <v>309.375</v>
      </c>
      <c r="V66">
        <v>11.954000000000001</v>
      </c>
      <c r="W66">
        <v>30.35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9.1149000000000004</v>
      </c>
      <c r="AE66">
        <v>16.678999999999998</v>
      </c>
      <c r="AF66">
        <v>8.8740000000000006</v>
      </c>
      <c r="AG66">
        <v>40.263599999999997</v>
      </c>
      <c r="AH66">
        <v>40.720999999999997</v>
      </c>
      <c r="AI66">
        <v>0</v>
      </c>
      <c r="AJ66">
        <v>0</v>
      </c>
      <c r="AK66">
        <v>26.395199999999999</v>
      </c>
      <c r="AL66">
        <v>63.91</v>
      </c>
      <c r="AM66">
        <v>15.804048</v>
      </c>
      <c r="AN66">
        <v>0.68867999999999996</v>
      </c>
      <c r="AO66">
        <v>8.82</v>
      </c>
      <c r="AP66">
        <v>8.7108000000000008</v>
      </c>
      <c r="AQ66">
        <v>0</v>
      </c>
      <c r="AR66">
        <v>9.9359999999999999</v>
      </c>
      <c r="AS66">
        <v>14.7972</v>
      </c>
      <c r="AT66">
        <v>20.001799999999999</v>
      </c>
      <c r="AU66">
        <v>0</v>
      </c>
      <c r="AV66">
        <v>10.5</v>
      </c>
      <c r="AW66">
        <v>48.326999999999998</v>
      </c>
      <c r="AX66">
        <v>14.247999999999999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2817.6946399999993</v>
      </c>
    </row>
    <row r="67" spans="1:117">
      <c r="A67" t="s">
        <v>109</v>
      </c>
      <c r="B67">
        <v>0</v>
      </c>
      <c r="C67">
        <v>0</v>
      </c>
      <c r="D67">
        <v>23.1</v>
      </c>
      <c r="E67">
        <v>0</v>
      </c>
      <c r="F67">
        <v>0</v>
      </c>
      <c r="G67">
        <v>15.204000000000001</v>
      </c>
      <c r="H67">
        <v>0</v>
      </c>
      <c r="I67">
        <v>31.236000000000001</v>
      </c>
      <c r="J67">
        <v>32.880000000000003</v>
      </c>
      <c r="K67">
        <v>683.12912700000004</v>
      </c>
      <c r="L67">
        <v>653.15250000000003</v>
      </c>
      <c r="M67">
        <v>92</v>
      </c>
      <c r="N67">
        <v>58.59</v>
      </c>
      <c r="O67">
        <v>123.66562500000001</v>
      </c>
      <c r="P67">
        <v>84.75</v>
      </c>
      <c r="Q67">
        <v>19.984999999999999</v>
      </c>
      <c r="R67">
        <v>25.177499999999998</v>
      </c>
      <c r="S67">
        <v>26.390910000000002</v>
      </c>
      <c r="T67">
        <v>0</v>
      </c>
      <c r="U67">
        <v>309.375</v>
      </c>
      <c r="V67">
        <v>11.954000000000001</v>
      </c>
      <c r="W67">
        <v>31.564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9.1149000000000004</v>
      </c>
      <c r="AE67">
        <v>16.678999999999998</v>
      </c>
      <c r="AF67">
        <v>8.8740000000000006</v>
      </c>
      <c r="AG67">
        <v>40.263599999999997</v>
      </c>
      <c r="AH67">
        <v>40.720999999999997</v>
      </c>
      <c r="AI67">
        <v>0</v>
      </c>
      <c r="AJ67">
        <v>0</v>
      </c>
      <c r="AK67">
        <v>26.395199999999999</v>
      </c>
      <c r="AL67">
        <v>63.91</v>
      </c>
      <c r="AM67">
        <v>15.804048</v>
      </c>
      <c r="AN67">
        <v>0.68867999999999996</v>
      </c>
      <c r="AO67">
        <v>8.82</v>
      </c>
      <c r="AP67">
        <v>8.7108000000000008</v>
      </c>
      <c r="AQ67">
        <v>15.435</v>
      </c>
      <c r="AR67">
        <v>9.9359999999999999</v>
      </c>
      <c r="AS67">
        <v>14.7972</v>
      </c>
      <c r="AT67">
        <v>20.001799999999999</v>
      </c>
      <c r="AU67">
        <v>0</v>
      </c>
      <c r="AV67">
        <v>10.5</v>
      </c>
      <c r="AW67">
        <v>48.326999999999998</v>
      </c>
      <c r="AX67">
        <v>14.247999999999999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2834.3436399999996</v>
      </c>
    </row>
    <row r="68" spans="1:117">
      <c r="A68" t="s">
        <v>110</v>
      </c>
      <c r="B68">
        <v>0</v>
      </c>
      <c r="C68">
        <v>0</v>
      </c>
      <c r="D68">
        <v>23.1</v>
      </c>
      <c r="E68">
        <v>0</v>
      </c>
      <c r="F68">
        <v>0</v>
      </c>
      <c r="G68">
        <v>15.204000000000001</v>
      </c>
      <c r="H68">
        <v>0</v>
      </c>
      <c r="I68">
        <v>31.236000000000001</v>
      </c>
      <c r="J68">
        <v>32.880000000000003</v>
      </c>
      <c r="K68">
        <v>683.12912700000004</v>
      </c>
      <c r="L68">
        <v>653.15250000000003</v>
      </c>
      <c r="M68">
        <v>92</v>
      </c>
      <c r="N68">
        <v>58.59</v>
      </c>
      <c r="O68">
        <v>123.66562500000001</v>
      </c>
      <c r="P68">
        <v>84.75</v>
      </c>
      <c r="Q68">
        <v>19.984999999999999</v>
      </c>
      <c r="R68">
        <v>25.177499999999998</v>
      </c>
      <c r="S68">
        <v>26.390910000000002</v>
      </c>
      <c r="T68">
        <v>0</v>
      </c>
      <c r="U68">
        <v>309.375</v>
      </c>
      <c r="V68">
        <v>11.954000000000001</v>
      </c>
      <c r="W68">
        <v>31.564</v>
      </c>
      <c r="X68">
        <v>98.34375</v>
      </c>
      <c r="Y68">
        <v>0</v>
      </c>
      <c r="Z68">
        <v>0</v>
      </c>
      <c r="AA68">
        <v>0</v>
      </c>
      <c r="AB68">
        <v>13.17004</v>
      </c>
      <c r="AC68">
        <v>0</v>
      </c>
      <c r="AD68">
        <v>9.1149000000000004</v>
      </c>
      <c r="AE68">
        <v>16.678999999999998</v>
      </c>
      <c r="AF68">
        <v>8.8740000000000006</v>
      </c>
      <c r="AG68">
        <v>40.263599999999997</v>
      </c>
      <c r="AH68">
        <v>40.720999999999997</v>
      </c>
      <c r="AI68">
        <v>0</v>
      </c>
      <c r="AJ68">
        <v>0</v>
      </c>
      <c r="AK68">
        <v>26.395199999999999</v>
      </c>
      <c r="AL68">
        <v>63.91</v>
      </c>
      <c r="AM68">
        <v>15.804048</v>
      </c>
      <c r="AN68">
        <v>0.68867999999999996</v>
      </c>
      <c r="AO68">
        <v>8.82</v>
      </c>
      <c r="AP68">
        <v>8.7108000000000008</v>
      </c>
      <c r="AQ68">
        <v>31.122</v>
      </c>
      <c r="AR68">
        <v>9.9359999999999999</v>
      </c>
      <c r="AS68">
        <v>14.7972</v>
      </c>
      <c r="AT68">
        <v>20.001799999999999</v>
      </c>
      <c r="AU68">
        <v>0</v>
      </c>
      <c r="AV68">
        <v>10.5</v>
      </c>
      <c r="AW68">
        <v>48.326999999999998</v>
      </c>
      <c r="AX68">
        <v>14.247999999999999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2863.2006799999995</v>
      </c>
    </row>
    <row r="69" spans="1:117">
      <c r="A69" t="s">
        <v>111</v>
      </c>
      <c r="B69">
        <v>0</v>
      </c>
      <c r="C69">
        <v>0</v>
      </c>
      <c r="D69">
        <v>23.1</v>
      </c>
      <c r="E69">
        <v>0</v>
      </c>
      <c r="F69">
        <v>0</v>
      </c>
      <c r="G69">
        <v>15.204000000000001</v>
      </c>
      <c r="H69">
        <v>0</v>
      </c>
      <c r="I69">
        <v>31.236000000000001</v>
      </c>
      <c r="J69">
        <v>32.880000000000003</v>
      </c>
      <c r="K69">
        <v>683.12912700000004</v>
      </c>
      <c r="L69">
        <v>653.15250000000003</v>
      </c>
      <c r="M69">
        <v>92</v>
      </c>
      <c r="N69">
        <v>58.59</v>
      </c>
      <c r="O69">
        <v>123.66562500000001</v>
      </c>
      <c r="P69">
        <v>84.75</v>
      </c>
      <c r="Q69">
        <v>19.984999999999999</v>
      </c>
      <c r="R69">
        <v>25.177499999999998</v>
      </c>
      <c r="S69">
        <v>26.390910000000002</v>
      </c>
      <c r="T69">
        <v>0</v>
      </c>
      <c r="U69">
        <v>315</v>
      </c>
      <c r="V69">
        <v>11.954000000000001</v>
      </c>
      <c r="W69">
        <v>32.777999999999999</v>
      </c>
      <c r="X69">
        <v>98.34375</v>
      </c>
      <c r="Y69">
        <v>0</v>
      </c>
      <c r="Z69">
        <v>0</v>
      </c>
      <c r="AA69">
        <v>0</v>
      </c>
      <c r="AB69">
        <v>13.17004</v>
      </c>
      <c r="AC69">
        <v>0</v>
      </c>
      <c r="AD69">
        <v>9.1149000000000004</v>
      </c>
      <c r="AE69">
        <v>16.678999999999998</v>
      </c>
      <c r="AF69">
        <v>8.8740000000000006</v>
      </c>
      <c r="AG69">
        <v>40.263599999999997</v>
      </c>
      <c r="AH69">
        <v>40.720999999999997</v>
      </c>
      <c r="AI69">
        <v>0</v>
      </c>
      <c r="AJ69">
        <v>0</v>
      </c>
      <c r="AK69">
        <v>26.395199999999999</v>
      </c>
      <c r="AL69">
        <v>63.91</v>
      </c>
      <c r="AM69">
        <v>15.804048</v>
      </c>
      <c r="AN69">
        <v>0.68867999999999996</v>
      </c>
      <c r="AO69">
        <v>8.82</v>
      </c>
      <c r="AP69">
        <v>8.7108000000000008</v>
      </c>
      <c r="AQ69">
        <v>46.683</v>
      </c>
      <c r="AR69">
        <v>9.9359999999999999</v>
      </c>
      <c r="AS69">
        <v>14.7972</v>
      </c>
      <c r="AT69">
        <v>20.001799999999999</v>
      </c>
      <c r="AU69">
        <v>0</v>
      </c>
      <c r="AV69">
        <v>10.5</v>
      </c>
      <c r="AW69">
        <v>48.326999999999998</v>
      </c>
      <c r="AX69">
        <v>14.247999999999999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2885.6006799999991</v>
      </c>
    </row>
    <row r="70" spans="1:117">
      <c r="A70" t="s">
        <v>112</v>
      </c>
      <c r="B70">
        <v>0</v>
      </c>
      <c r="C70">
        <v>0</v>
      </c>
      <c r="D70">
        <v>23.1</v>
      </c>
      <c r="E70">
        <v>0</v>
      </c>
      <c r="F70">
        <v>0</v>
      </c>
      <c r="G70">
        <v>15.204000000000001</v>
      </c>
      <c r="H70">
        <v>0</v>
      </c>
      <c r="I70">
        <v>31.236000000000001</v>
      </c>
      <c r="J70">
        <v>32.880000000000003</v>
      </c>
      <c r="K70">
        <v>683.12912700000004</v>
      </c>
      <c r="L70">
        <v>653.15250000000003</v>
      </c>
      <c r="M70">
        <v>92</v>
      </c>
      <c r="N70">
        <v>58.59</v>
      </c>
      <c r="O70">
        <v>123.66562500000001</v>
      </c>
      <c r="P70">
        <v>84.75</v>
      </c>
      <c r="Q70">
        <v>19.984999999999999</v>
      </c>
      <c r="R70">
        <v>25.177499999999998</v>
      </c>
      <c r="S70">
        <v>26.390910000000002</v>
      </c>
      <c r="T70">
        <v>0</v>
      </c>
      <c r="U70">
        <v>320.625</v>
      </c>
      <c r="V70">
        <v>11.954000000000001</v>
      </c>
      <c r="W70">
        <v>32.777999999999999</v>
      </c>
      <c r="X70">
        <v>98.34375</v>
      </c>
      <c r="Y70">
        <v>0</v>
      </c>
      <c r="Z70">
        <v>0</v>
      </c>
      <c r="AA70">
        <v>10.491199999999999</v>
      </c>
      <c r="AB70">
        <v>13.17004</v>
      </c>
      <c r="AC70">
        <v>0</v>
      </c>
      <c r="AD70">
        <v>9.1149000000000004</v>
      </c>
      <c r="AE70">
        <v>16.678999999999998</v>
      </c>
      <c r="AF70">
        <v>8.8740000000000006</v>
      </c>
      <c r="AG70">
        <v>40.263599999999997</v>
      </c>
      <c r="AH70">
        <v>40.720999999999997</v>
      </c>
      <c r="AI70">
        <v>0</v>
      </c>
      <c r="AJ70">
        <v>0</v>
      </c>
      <c r="AK70">
        <v>26.395199999999999</v>
      </c>
      <c r="AL70">
        <v>63.91</v>
      </c>
      <c r="AM70">
        <v>15.804048</v>
      </c>
      <c r="AN70">
        <v>0.68867999999999996</v>
      </c>
      <c r="AO70">
        <v>8.82</v>
      </c>
      <c r="AP70">
        <v>8.7108000000000008</v>
      </c>
      <c r="AQ70">
        <v>46.683</v>
      </c>
      <c r="AR70">
        <v>9.9359999999999999</v>
      </c>
      <c r="AS70">
        <v>14.7972</v>
      </c>
      <c r="AT70">
        <v>20.001799999999999</v>
      </c>
      <c r="AU70">
        <v>0</v>
      </c>
      <c r="AV70">
        <v>10.5</v>
      </c>
      <c r="AW70">
        <v>48.326999999999998</v>
      </c>
      <c r="AX70">
        <v>14.247999999999999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2901.7168799999995</v>
      </c>
    </row>
    <row r="71" spans="1:117">
      <c r="A71" t="s">
        <v>113</v>
      </c>
      <c r="B71">
        <v>0</v>
      </c>
      <c r="C71">
        <v>0</v>
      </c>
      <c r="D71">
        <v>23.1</v>
      </c>
      <c r="E71">
        <v>0</v>
      </c>
      <c r="F71">
        <v>0</v>
      </c>
      <c r="G71">
        <v>15.204000000000001</v>
      </c>
      <c r="H71">
        <v>0</v>
      </c>
      <c r="I71">
        <v>31.236000000000001</v>
      </c>
      <c r="J71">
        <v>32.880000000000003</v>
      </c>
      <c r="K71">
        <v>683.12912700000004</v>
      </c>
      <c r="L71">
        <v>653.15250000000003</v>
      </c>
      <c r="M71">
        <v>92</v>
      </c>
      <c r="N71">
        <v>58.59</v>
      </c>
      <c r="O71">
        <v>123.66562500000001</v>
      </c>
      <c r="P71">
        <v>84.75</v>
      </c>
      <c r="Q71">
        <v>19.984999999999999</v>
      </c>
      <c r="R71">
        <v>25.177499999999998</v>
      </c>
      <c r="S71">
        <v>26.390910000000002</v>
      </c>
      <c r="T71">
        <v>0</v>
      </c>
      <c r="U71">
        <v>326.25</v>
      </c>
      <c r="V71">
        <v>11.954000000000001</v>
      </c>
      <c r="W71">
        <v>33.991999999999997</v>
      </c>
      <c r="X71">
        <v>98.34375</v>
      </c>
      <c r="Y71">
        <v>0</v>
      </c>
      <c r="Z71">
        <v>0</v>
      </c>
      <c r="AA71">
        <v>13.3194</v>
      </c>
      <c r="AB71">
        <v>13.17004</v>
      </c>
      <c r="AC71">
        <v>0</v>
      </c>
      <c r="AD71">
        <v>9.1149000000000004</v>
      </c>
      <c r="AE71">
        <v>16.678999999999998</v>
      </c>
      <c r="AF71">
        <v>8.8740000000000006</v>
      </c>
      <c r="AG71">
        <v>40.263599999999997</v>
      </c>
      <c r="AH71">
        <v>40.720999999999997</v>
      </c>
      <c r="AI71">
        <v>0</v>
      </c>
      <c r="AJ71">
        <v>0</v>
      </c>
      <c r="AK71">
        <v>26.395199999999999</v>
      </c>
      <c r="AL71">
        <v>63.91</v>
      </c>
      <c r="AM71">
        <v>15.804048</v>
      </c>
      <c r="AN71">
        <v>0.68867999999999996</v>
      </c>
      <c r="AO71">
        <v>8.82</v>
      </c>
      <c r="AP71">
        <v>8.7108000000000008</v>
      </c>
      <c r="AQ71">
        <v>62.244</v>
      </c>
      <c r="AR71">
        <v>13.247999999999999</v>
      </c>
      <c r="AS71">
        <v>14.7972</v>
      </c>
      <c r="AT71">
        <v>20.001799999999999</v>
      </c>
      <c r="AU71">
        <v>0</v>
      </c>
      <c r="AV71">
        <v>10.5</v>
      </c>
      <c r="AW71">
        <v>48.326999999999998</v>
      </c>
      <c r="AX71">
        <v>14.247999999999999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2930.2570799999999</v>
      </c>
    </row>
    <row r="72" spans="1:117">
      <c r="A72" t="s">
        <v>114</v>
      </c>
      <c r="B72">
        <v>0</v>
      </c>
      <c r="C72">
        <v>0</v>
      </c>
      <c r="D72">
        <v>23.1</v>
      </c>
      <c r="E72">
        <v>0</v>
      </c>
      <c r="F72">
        <v>0</v>
      </c>
      <c r="G72">
        <v>15.204000000000001</v>
      </c>
      <c r="H72">
        <v>0</v>
      </c>
      <c r="I72">
        <v>31.236000000000001</v>
      </c>
      <c r="J72">
        <v>32.880000000000003</v>
      </c>
      <c r="K72">
        <v>683.12912700000004</v>
      </c>
      <c r="L72">
        <v>653.15250000000003</v>
      </c>
      <c r="M72">
        <v>92</v>
      </c>
      <c r="N72">
        <v>58.59</v>
      </c>
      <c r="O72">
        <v>123.66562500000001</v>
      </c>
      <c r="P72">
        <v>84.75</v>
      </c>
      <c r="Q72">
        <v>19.984999999999999</v>
      </c>
      <c r="R72">
        <v>25.177499999999998</v>
      </c>
      <c r="S72">
        <v>26.390910000000002</v>
      </c>
      <c r="T72">
        <v>0</v>
      </c>
      <c r="U72">
        <v>331.875</v>
      </c>
      <c r="V72">
        <v>11.954000000000001</v>
      </c>
      <c r="W72">
        <v>33.991999999999997</v>
      </c>
      <c r="X72">
        <v>98.34375</v>
      </c>
      <c r="Y72">
        <v>0</v>
      </c>
      <c r="Z72">
        <v>0</v>
      </c>
      <c r="AA72">
        <v>28.09872</v>
      </c>
      <c r="AB72">
        <v>13.17004</v>
      </c>
      <c r="AC72">
        <v>0</v>
      </c>
      <c r="AD72">
        <v>9.1149000000000004</v>
      </c>
      <c r="AE72">
        <v>16.678999999999998</v>
      </c>
      <c r="AF72">
        <v>8.8740000000000006</v>
      </c>
      <c r="AG72">
        <v>40.263599999999997</v>
      </c>
      <c r="AH72">
        <v>40.720999999999997</v>
      </c>
      <c r="AI72">
        <v>3.1825000000000001</v>
      </c>
      <c r="AJ72">
        <v>0</v>
      </c>
      <c r="AK72">
        <v>26.395199999999999</v>
      </c>
      <c r="AL72">
        <v>63.91</v>
      </c>
      <c r="AM72">
        <v>15.804048</v>
      </c>
      <c r="AN72">
        <v>0.68867999999999996</v>
      </c>
      <c r="AO72">
        <v>8.82</v>
      </c>
      <c r="AP72">
        <v>8.7108000000000008</v>
      </c>
      <c r="AQ72">
        <v>62.244</v>
      </c>
      <c r="AR72">
        <v>13.247999999999999</v>
      </c>
      <c r="AS72">
        <v>14.7972</v>
      </c>
      <c r="AT72">
        <v>20.001799999999999</v>
      </c>
      <c r="AU72">
        <v>0</v>
      </c>
      <c r="AV72">
        <v>10.5</v>
      </c>
      <c r="AW72">
        <v>48.326999999999998</v>
      </c>
      <c r="AX72">
        <v>14.247999999999999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2953.8439000000003</v>
      </c>
    </row>
    <row r="73" spans="1:117">
      <c r="A73" t="s">
        <v>115</v>
      </c>
      <c r="B73">
        <v>0</v>
      </c>
      <c r="C73">
        <v>0</v>
      </c>
      <c r="D73">
        <v>23.1</v>
      </c>
      <c r="E73">
        <v>0</v>
      </c>
      <c r="F73">
        <v>0</v>
      </c>
      <c r="G73">
        <v>15.204000000000001</v>
      </c>
      <c r="H73">
        <v>0</v>
      </c>
      <c r="I73">
        <v>31.236000000000001</v>
      </c>
      <c r="J73">
        <v>32.880000000000003</v>
      </c>
      <c r="K73">
        <v>683.12912700000004</v>
      </c>
      <c r="L73">
        <v>653.15250000000003</v>
      </c>
      <c r="M73">
        <v>92</v>
      </c>
      <c r="N73">
        <v>58.59</v>
      </c>
      <c r="O73">
        <v>123.66562500000001</v>
      </c>
      <c r="P73">
        <v>84.75</v>
      </c>
      <c r="Q73">
        <v>19.984999999999999</v>
      </c>
      <c r="R73">
        <v>25.177499999999998</v>
      </c>
      <c r="S73">
        <v>26.390910000000002</v>
      </c>
      <c r="T73">
        <v>0</v>
      </c>
      <c r="U73">
        <v>337.5</v>
      </c>
      <c r="V73">
        <v>11.954000000000001</v>
      </c>
      <c r="W73">
        <v>35.206000000000003</v>
      </c>
      <c r="X73">
        <v>98.34375</v>
      </c>
      <c r="Y73">
        <v>0</v>
      </c>
      <c r="Z73">
        <v>0</v>
      </c>
      <c r="AA73">
        <v>28.09872</v>
      </c>
      <c r="AB73">
        <v>13.17004</v>
      </c>
      <c r="AC73">
        <v>0</v>
      </c>
      <c r="AD73">
        <v>9.1149000000000004</v>
      </c>
      <c r="AE73">
        <v>16.678999999999998</v>
      </c>
      <c r="AF73">
        <v>8.8740000000000006</v>
      </c>
      <c r="AG73">
        <v>40.263599999999997</v>
      </c>
      <c r="AH73">
        <v>66.290000000000006</v>
      </c>
      <c r="AI73">
        <v>6.3650000000000002</v>
      </c>
      <c r="AJ73">
        <v>0</v>
      </c>
      <c r="AK73">
        <v>26.395199999999999</v>
      </c>
      <c r="AL73">
        <v>63.91</v>
      </c>
      <c r="AM73">
        <v>15.804048</v>
      </c>
      <c r="AN73">
        <v>0.68867999999999996</v>
      </c>
      <c r="AO73">
        <v>8.82</v>
      </c>
      <c r="AP73">
        <v>8.7108000000000008</v>
      </c>
      <c r="AQ73">
        <v>62.244</v>
      </c>
      <c r="AR73">
        <v>17.664000000000001</v>
      </c>
      <c r="AS73">
        <v>14.7972</v>
      </c>
      <c r="AT73">
        <v>20.001799999999999</v>
      </c>
      <c r="AU73">
        <v>0</v>
      </c>
      <c r="AV73">
        <v>10.5</v>
      </c>
      <c r="AW73">
        <v>48.326999999999998</v>
      </c>
      <c r="AX73">
        <v>14.247999999999999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2993.8503999999998</v>
      </c>
    </row>
    <row r="74" spans="1:117">
      <c r="A74" t="s">
        <v>116</v>
      </c>
      <c r="B74">
        <v>0</v>
      </c>
      <c r="C74">
        <v>0</v>
      </c>
      <c r="D74">
        <v>23.1</v>
      </c>
      <c r="E74">
        <v>0</v>
      </c>
      <c r="F74">
        <v>0</v>
      </c>
      <c r="G74">
        <v>15.204000000000001</v>
      </c>
      <c r="H74">
        <v>0</v>
      </c>
      <c r="I74">
        <v>31.236000000000001</v>
      </c>
      <c r="J74">
        <v>32.880000000000003</v>
      </c>
      <c r="K74">
        <v>683.12912700000004</v>
      </c>
      <c r="L74">
        <v>653.15250000000003</v>
      </c>
      <c r="M74">
        <v>92</v>
      </c>
      <c r="N74">
        <v>58.59</v>
      </c>
      <c r="O74">
        <v>123.66562500000001</v>
      </c>
      <c r="P74">
        <v>84.75</v>
      </c>
      <c r="Q74">
        <v>19.984999999999999</v>
      </c>
      <c r="R74">
        <v>25.177499999999998</v>
      </c>
      <c r="S74">
        <v>26.390910000000002</v>
      </c>
      <c r="T74">
        <v>0</v>
      </c>
      <c r="U74">
        <v>343.125</v>
      </c>
      <c r="V74">
        <v>11.954000000000001</v>
      </c>
      <c r="W74">
        <v>35.206000000000003</v>
      </c>
      <c r="X74">
        <v>98.34375</v>
      </c>
      <c r="Y74">
        <v>0</v>
      </c>
      <c r="Z74">
        <v>1.1000000000000001</v>
      </c>
      <c r="AA74">
        <v>42.14808</v>
      </c>
      <c r="AB74">
        <v>13.17004</v>
      </c>
      <c r="AC74">
        <v>0</v>
      </c>
      <c r="AD74">
        <v>27.3447</v>
      </c>
      <c r="AE74">
        <v>32.844799999999999</v>
      </c>
      <c r="AF74">
        <v>8.8740000000000006</v>
      </c>
      <c r="AG74">
        <v>40.263599999999997</v>
      </c>
      <c r="AH74">
        <v>85.23</v>
      </c>
      <c r="AI74">
        <v>32.700823999999997</v>
      </c>
      <c r="AJ74">
        <v>0</v>
      </c>
      <c r="AK74">
        <v>26.395199999999999</v>
      </c>
      <c r="AL74">
        <v>63.91</v>
      </c>
      <c r="AM74">
        <v>15.804048</v>
      </c>
      <c r="AN74">
        <v>0.68867999999999996</v>
      </c>
      <c r="AO74">
        <v>8.82</v>
      </c>
      <c r="AP74">
        <v>8.7108000000000008</v>
      </c>
      <c r="AQ74">
        <v>62.244</v>
      </c>
      <c r="AR74">
        <v>17.664000000000001</v>
      </c>
      <c r="AS74">
        <v>14.7972</v>
      </c>
      <c r="AT74">
        <v>20.001799999999999</v>
      </c>
      <c r="AU74">
        <v>0</v>
      </c>
      <c r="AV74">
        <v>10.5</v>
      </c>
      <c r="AW74">
        <v>48.326999999999998</v>
      </c>
      <c r="AX74">
        <v>14.247999999999999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3094.2961839999994</v>
      </c>
    </row>
    <row r="75" spans="1:117">
      <c r="A75" t="s">
        <v>117</v>
      </c>
      <c r="B75">
        <v>0</v>
      </c>
      <c r="C75">
        <v>0</v>
      </c>
      <c r="D75">
        <v>23.1</v>
      </c>
      <c r="E75">
        <v>0</v>
      </c>
      <c r="F75">
        <v>0</v>
      </c>
      <c r="G75">
        <v>15.204000000000001</v>
      </c>
      <c r="H75">
        <v>0</v>
      </c>
      <c r="I75">
        <v>31.236000000000001</v>
      </c>
      <c r="J75">
        <v>32.880000000000003</v>
      </c>
      <c r="K75">
        <v>683.12912700000004</v>
      </c>
      <c r="L75">
        <v>653.15250000000003</v>
      </c>
      <c r="M75">
        <v>92</v>
      </c>
      <c r="N75">
        <v>58.59</v>
      </c>
      <c r="O75">
        <v>123.66562500000001</v>
      </c>
      <c r="P75">
        <v>84.75</v>
      </c>
      <c r="Q75">
        <v>19.984999999999999</v>
      </c>
      <c r="R75">
        <v>25.177499999999998</v>
      </c>
      <c r="S75">
        <v>26.390910000000002</v>
      </c>
      <c r="T75">
        <v>0</v>
      </c>
      <c r="U75">
        <v>343.125</v>
      </c>
      <c r="V75">
        <v>11.954000000000001</v>
      </c>
      <c r="W75">
        <v>36.42</v>
      </c>
      <c r="X75">
        <v>98.34375</v>
      </c>
      <c r="Y75">
        <v>0</v>
      </c>
      <c r="Z75">
        <v>3.3</v>
      </c>
      <c r="AA75">
        <v>42.14808</v>
      </c>
      <c r="AB75">
        <v>26.260100000000001</v>
      </c>
      <c r="AC75">
        <v>9.6778399999999998</v>
      </c>
      <c r="AD75">
        <v>27.3447</v>
      </c>
      <c r="AE75">
        <v>49.436556000000003</v>
      </c>
      <c r="AF75">
        <v>8.8740000000000006</v>
      </c>
      <c r="AG75">
        <v>40.263599999999997</v>
      </c>
      <c r="AH75">
        <v>104.17</v>
      </c>
      <c r="AI75">
        <v>32.700823999999997</v>
      </c>
      <c r="AJ75">
        <v>0</v>
      </c>
      <c r="AK75">
        <v>26.395199999999999</v>
      </c>
      <c r="AL75">
        <v>63.91</v>
      </c>
      <c r="AM75">
        <v>15.804048</v>
      </c>
      <c r="AN75">
        <v>0.68867999999999996</v>
      </c>
      <c r="AO75">
        <v>8.82</v>
      </c>
      <c r="AP75">
        <v>8.7108000000000008</v>
      </c>
      <c r="AQ75">
        <v>62.244</v>
      </c>
      <c r="AR75">
        <v>17.664000000000001</v>
      </c>
      <c r="AS75">
        <v>14.7972</v>
      </c>
      <c r="AT75">
        <v>20.001799999999999</v>
      </c>
      <c r="AU75">
        <v>0</v>
      </c>
      <c r="AV75">
        <v>10.5</v>
      </c>
      <c r="AW75">
        <v>48.87</v>
      </c>
      <c r="AX75">
        <v>14.795999999999999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3157.1008399999996</v>
      </c>
    </row>
    <row r="76" spans="1:117">
      <c r="A76" t="s">
        <v>118</v>
      </c>
      <c r="B76">
        <v>0</v>
      </c>
      <c r="C76">
        <v>0</v>
      </c>
      <c r="D76">
        <v>23.1</v>
      </c>
      <c r="E76">
        <v>0</v>
      </c>
      <c r="F76">
        <v>0</v>
      </c>
      <c r="G76">
        <v>15.204000000000001</v>
      </c>
      <c r="H76">
        <v>0</v>
      </c>
      <c r="I76">
        <v>31.236000000000001</v>
      </c>
      <c r="J76">
        <v>32.880000000000003</v>
      </c>
      <c r="K76">
        <v>683.12912700000004</v>
      </c>
      <c r="L76">
        <v>653.15250000000003</v>
      </c>
      <c r="M76">
        <v>92</v>
      </c>
      <c r="N76">
        <v>58.59</v>
      </c>
      <c r="O76">
        <v>123.66562500000001</v>
      </c>
      <c r="P76">
        <v>84.75</v>
      </c>
      <c r="Q76">
        <v>19.984999999999999</v>
      </c>
      <c r="R76">
        <v>25.177499999999998</v>
      </c>
      <c r="S76">
        <v>26.390910000000002</v>
      </c>
      <c r="T76">
        <v>0</v>
      </c>
      <c r="U76">
        <v>343.125</v>
      </c>
      <c r="V76">
        <v>11.954000000000001</v>
      </c>
      <c r="W76">
        <v>36.42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19.72</v>
      </c>
      <c r="AG76">
        <v>40.263599999999997</v>
      </c>
      <c r="AH76">
        <v>140.34540000000001</v>
      </c>
      <c r="AI76">
        <v>32.700823999999997</v>
      </c>
      <c r="AJ76">
        <v>0</v>
      </c>
      <c r="AK76">
        <v>26.395199999999999</v>
      </c>
      <c r="AL76">
        <v>63.91</v>
      </c>
      <c r="AM76">
        <v>15.804048</v>
      </c>
      <c r="AN76">
        <v>0.68867999999999996</v>
      </c>
      <c r="AO76">
        <v>8.82</v>
      </c>
      <c r="AP76">
        <v>8.7108000000000008</v>
      </c>
      <c r="AQ76">
        <v>62.244</v>
      </c>
      <c r="AR76">
        <v>17.664000000000001</v>
      </c>
      <c r="AS76">
        <v>14.7972</v>
      </c>
      <c r="AT76">
        <v>20.001799999999999</v>
      </c>
      <c r="AU76">
        <v>0</v>
      </c>
      <c r="AV76">
        <v>10.5</v>
      </c>
      <c r="AW76">
        <v>48.87</v>
      </c>
      <c r="AX76">
        <v>14.795999999999999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3262.2190719999994</v>
      </c>
    </row>
    <row r="77" spans="1:117">
      <c r="A77" t="s">
        <v>119</v>
      </c>
      <c r="B77">
        <v>0</v>
      </c>
      <c r="C77">
        <v>0</v>
      </c>
      <c r="D77">
        <v>23.1</v>
      </c>
      <c r="E77">
        <v>0</v>
      </c>
      <c r="F77">
        <v>0</v>
      </c>
      <c r="G77">
        <v>15.204000000000001</v>
      </c>
      <c r="H77">
        <v>0</v>
      </c>
      <c r="I77">
        <v>31.236000000000001</v>
      </c>
      <c r="J77">
        <v>32.880000000000003</v>
      </c>
      <c r="K77">
        <v>683.12912700000004</v>
      </c>
      <c r="L77">
        <v>653.15250000000003</v>
      </c>
      <c r="M77">
        <v>92</v>
      </c>
      <c r="N77">
        <v>58.59</v>
      </c>
      <c r="O77">
        <v>123.66562500000001</v>
      </c>
      <c r="P77">
        <v>84.75</v>
      </c>
      <c r="Q77">
        <v>19.984999999999999</v>
      </c>
      <c r="R77">
        <v>25.177499999999998</v>
      </c>
      <c r="S77">
        <v>26.390910000000002</v>
      </c>
      <c r="T77">
        <v>0</v>
      </c>
      <c r="U77">
        <v>343.125</v>
      </c>
      <c r="V77">
        <v>11.954000000000001</v>
      </c>
      <c r="W77">
        <v>36.42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19.72</v>
      </c>
      <c r="AG77">
        <v>40.263599999999997</v>
      </c>
      <c r="AH77">
        <v>140.34540000000001</v>
      </c>
      <c r="AI77">
        <v>32.700823999999997</v>
      </c>
      <c r="AJ77">
        <v>0</v>
      </c>
      <c r="AK77">
        <v>26.395199999999999</v>
      </c>
      <c r="AL77">
        <v>63.91</v>
      </c>
      <c r="AM77">
        <v>15.804048</v>
      </c>
      <c r="AN77">
        <v>0.68867999999999996</v>
      </c>
      <c r="AO77">
        <v>8.82</v>
      </c>
      <c r="AP77">
        <v>8.7108000000000008</v>
      </c>
      <c r="AQ77">
        <v>62.244</v>
      </c>
      <c r="AR77">
        <v>37.536000000000001</v>
      </c>
      <c r="AS77">
        <v>14.7972</v>
      </c>
      <c r="AT77">
        <v>20.001799999999999</v>
      </c>
      <c r="AU77">
        <v>0</v>
      </c>
      <c r="AV77">
        <v>10.5</v>
      </c>
      <c r="AW77">
        <v>48.87</v>
      </c>
      <c r="AX77">
        <v>14.795999999999999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3282.0910719999993</v>
      </c>
    </row>
    <row r="78" spans="1:117">
      <c r="A78" t="s">
        <v>120</v>
      </c>
      <c r="B78">
        <v>0</v>
      </c>
      <c r="C78">
        <v>0</v>
      </c>
      <c r="D78">
        <v>23.1</v>
      </c>
      <c r="E78">
        <v>0</v>
      </c>
      <c r="F78">
        <v>0</v>
      </c>
      <c r="G78">
        <v>15.204000000000001</v>
      </c>
      <c r="H78">
        <v>0</v>
      </c>
      <c r="I78">
        <v>31.236000000000001</v>
      </c>
      <c r="J78">
        <v>32.880000000000003</v>
      </c>
      <c r="K78">
        <v>683.12912700000004</v>
      </c>
      <c r="L78">
        <v>653.15250000000003</v>
      </c>
      <c r="M78">
        <v>92</v>
      </c>
      <c r="N78">
        <v>58.59</v>
      </c>
      <c r="O78">
        <v>123.66562500000001</v>
      </c>
      <c r="P78">
        <v>84.75</v>
      </c>
      <c r="Q78">
        <v>19.984999999999999</v>
      </c>
      <c r="R78">
        <v>25.177499999999998</v>
      </c>
      <c r="S78">
        <v>26.390910000000002</v>
      </c>
      <c r="T78">
        <v>0</v>
      </c>
      <c r="U78">
        <v>343.125</v>
      </c>
      <c r="V78">
        <v>11.954000000000001</v>
      </c>
      <c r="W78">
        <v>37.634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19.72</v>
      </c>
      <c r="AG78">
        <v>40.263599999999997</v>
      </c>
      <c r="AH78">
        <v>140.34540000000001</v>
      </c>
      <c r="AI78">
        <v>32.700823999999997</v>
      </c>
      <c r="AJ78">
        <v>0</v>
      </c>
      <c r="AK78">
        <v>26.395199999999999</v>
      </c>
      <c r="AL78">
        <v>63.91</v>
      </c>
      <c r="AM78">
        <v>15.804048</v>
      </c>
      <c r="AN78">
        <v>0.68867999999999996</v>
      </c>
      <c r="AO78">
        <v>8.82</v>
      </c>
      <c r="AP78">
        <v>8.7108000000000008</v>
      </c>
      <c r="AQ78">
        <v>62.244</v>
      </c>
      <c r="AR78">
        <v>37.536000000000001</v>
      </c>
      <c r="AS78">
        <v>14.7972</v>
      </c>
      <c r="AT78">
        <v>20.001799999999999</v>
      </c>
      <c r="AU78">
        <v>0</v>
      </c>
      <c r="AV78">
        <v>10.5</v>
      </c>
      <c r="AW78">
        <v>48.87</v>
      </c>
      <c r="AX78">
        <v>14.795999999999999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3283.3050719999992</v>
      </c>
    </row>
    <row r="79" spans="1:117">
      <c r="A79" t="s">
        <v>121</v>
      </c>
      <c r="B79">
        <v>0</v>
      </c>
      <c r="C79">
        <v>0</v>
      </c>
      <c r="D79">
        <v>23.1</v>
      </c>
      <c r="E79">
        <v>0</v>
      </c>
      <c r="F79">
        <v>0</v>
      </c>
      <c r="G79">
        <v>15.204000000000001</v>
      </c>
      <c r="H79">
        <v>0</v>
      </c>
      <c r="I79">
        <v>31.236000000000001</v>
      </c>
      <c r="J79">
        <v>32.880000000000003</v>
      </c>
      <c r="K79">
        <v>683.12912700000004</v>
      </c>
      <c r="L79">
        <v>653.15250000000003</v>
      </c>
      <c r="M79">
        <v>92</v>
      </c>
      <c r="N79">
        <v>58.59</v>
      </c>
      <c r="O79">
        <v>123.66562500000001</v>
      </c>
      <c r="P79">
        <v>88.5</v>
      </c>
      <c r="Q79">
        <v>19.984999999999999</v>
      </c>
      <c r="R79">
        <v>25.177499999999998</v>
      </c>
      <c r="S79">
        <v>26.390910000000002</v>
      </c>
      <c r="T79">
        <v>0</v>
      </c>
      <c r="U79">
        <v>343.125</v>
      </c>
      <c r="V79">
        <v>11.954000000000001</v>
      </c>
      <c r="W79">
        <v>37.634</v>
      </c>
      <c r="X79">
        <v>98.34375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19.72</v>
      </c>
      <c r="AG79">
        <v>40.263599999999997</v>
      </c>
      <c r="AH79">
        <v>140.34540000000001</v>
      </c>
      <c r="AI79">
        <v>32.700823999999997</v>
      </c>
      <c r="AJ79">
        <v>0</v>
      </c>
      <c r="AK79">
        <v>26.395199999999999</v>
      </c>
      <c r="AL79">
        <v>63.91</v>
      </c>
      <c r="AM79">
        <v>15.804048</v>
      </c>
      <c r="AN79">
        <v>0.68867999999999996</v>
      </c>
      <c r="AO79">
        <v>8.82</v>
      </c>
      <c r="AP79">
        <v>8.7108000000000008</v>
      </c>
      <c r="AQ79">
        <v>62.244</v>
      </c>
      <c r="AR79">
        <v>15.456</v>
      </c>
      <c r="AS79">
        <v>14.7972</v>
      </c>
      <c r="AT79">
        <v>20.001799999999999</v>
      </c>
      <c r="AU79">
        <v>0</v>
      </c>
      <c r="AV79">
        <v>10.5</v>
      </c>
      <c r="AW79">
        <v>48.87</v>
      </c>
      <c r="AX79">
        <v>14.795999999999999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3264.9750719999993</v>
      </c>
    </row>
    <row r="80" spans="1:117">
      <c r="A80" t="s">
        <v>122</v>
      </c>
      <c r="B80">
        <v>0</v>
      </c>
      <c r="C80">
        <v>0</v>
      </c>
      <c r="D80">
        <v>23.1</v>
      </c>
      <c r="E80">
        <v>0</v>
      </c>
      <c r="F80">
        <v>0</v>
      </c>
      <c r="G80">
        <v>15.204000000000001</v>
      </c>
      <c r="H80">
        <v>0</v>
      </c>
      <c r="I80">
        <v>31.236000000000001</v>
      </c>
      <c r="J80">
        <v>32.880000000000003</v>
      </c>
      <c r="K80">
        <v>683.12912700000004</v>
      </c>
      <c r="L80">
        <v>653.15250000000003</v>
      </c>
      <c r="M80">
        <v>92</v>
      </c>
      <c r="N80">
        <v>58.59</v>
      </c>
      <c r="O80">
        <v>123.66562500000001</v>
      </c>
      <c r="P80">
        <v>88.5</v>
      </c>
      <c r="Q80">
        <v>19.984999999999999</v>
      </c>
      <c r="R80">
        <v>25.177499999999998</v>
      </c>
      <c r="S80">
        <v>26.390910000000002</v>
      </c>
      <c r="T80">
        <v>0</v>
      </c>
      <c r="U80">
        <v>343.125</v>
      </c>
      <c r="V80">
        <v>11.954000000000001</v>
      </c>
      <c r="W80">
        <v>38.847999999999999</v>
      </c>
      <c r="X80">
        <v>98.34375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19.72</v>
      </c>
      <c r="AG80">
        <v>40.263599999999997</v>
      </c>
      <c r="AH80">
        <v>140.34540000000001</v>
      </c>
      <c r="AI80">
        <v>3.819</v>
      </c>
      <c r="AJ80">
        <v>0</v>
      </c>
      <c r="AK80">
        <v>26.395199999999999</v>
      </c>
      <c r="AL80">
        <v>63.91</v>
      </c>
      <c r="AM80">
        <v>15.804048</v>
      </c>
      <c r="AN80">
        <v>0.68867999999999996</v>
      </c>
      <c r="AO80">
        <v>8.82</v>
      </c>
      <c r="AP80">
        <v>8.7108000000000008</v>
      </c>
      <c r="AQ80">
        <v>62.244</v>
      </c>
      <c r="AR80">
        <v>15.456</v>
      </c>
      <c r="AS80">
        <v>14.7972</v>
      </c>
      <c r="AT80">
        <v>20.001799999999999</v>
      </c>
      <c r="AU80">
        <v>0</v>
      </c>
      <c r="AV80">
        <v>10.5</v>
      </c>
      <c r="AW80">
        <v>48.87</v>
      </c>
      <c r="AX80">
        <v>14.795999999999999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3237.3072479999992</v>
      </c>
    </row>
    <row r="81" spans="1:117">
      <c r="A81" t="s">
        <v>123</v>
      </c>
      <c r="B81">
        <v>0</v>
      </c>
      <c r="C81">
        <v>0</v>
      </c>
      <c r="D81">
        <v>23.1</v>
      </c>
      <c r="E81">
        <v>0</v>
      </c>
      <c r="F81">
        <v>0</v>
      </c>
      <c r="G81">
        <v>15.204000000000001</v>
      </c>
      <c r="H81">
        <v>0</v>
      </c>
      <c r="I81">
        <v>31.236000000000001</v>
      </c>
      <c r="J81">
        <v>32.880000000000003</v>
      </c>
      <c r="K81">
        <v>683.12912700000004</v>
      </c>
      <c r="L81">
        <v>653.15250000000003</v>
      </c>
      <c r="M81">
        <v>92</v>
      </c>
      <c r="N81">
        <v>58.59</v>
      </c>
      <c r="O81">
        <v>123.66562500000001</v>
      </c>
      <c r="P81">
        <v>88.5</v>
      </c>
      <c r="Q81">
        <v>19.984999999999999</v>
      </c>
      <c r="R81">
        <v>25.177499999999998</v>
      </c>
      <c r="S81">
        <v>26.390910000000002</v>
      </c>
      <c r="T81">
        <v>0</v>
      </c>
      <c r="U81">
        <v>343.125</v>
      </c>
      <c r="V81">
        <v>11.954000000000001</v>
      </c>
      <c r="W81">
        <v>41.883000000000003</v>
      </c>
      <c r="X81">
        <v>98.34375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19.72</v>
      </c>
      <c r="AG81">
        <v>40.263599999999997</v>
      </c>
      <c r="AH81">
        <v>140.34540000000001</v>
      </c>
      <c r="AI81">
        <v>0</v>
      </c>
      <c r="AJ81">
        <v>0</v>
      </c>
      <c r="AK81">
        <v>26.395199999999999</v>
      </c>
      <c r="AL81">
        <v>63.91</v>
      </c>
      <c r="AM81">
        <v>15.804048</v>
      </c>
      <c r="AN81">
        <v>0.68867999999999996</v>
      </c>
      <c r="AO81">
        <v>8.82</v>
      </c>
      <c r="AP81">
        <v>8.7108000000000008</v>
      </c>
      <c r="AQ81">
        <v>62.244</v>
      </c>
      <c r="AR81">
        <v>15.456</v>
      </c>
      <c r="AS81">
        <v>14.7972</v>
      </c>
      <c r="AT81">
        <v>20.001799999999999</v>
      </c>
      <c r="AU81">
        <v>0</v>
      </c>
      <c r="AV81">
        <v>10.5</v>
      </c>
      <c r="AW81">
        <v>48.87</v>
      </c>
      <c r="AX81">
        <v>14.795999999999999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3236.5232479999991</v>
      </c>
    </row>
    <row r="82" spans="1:117">
      <c r="A82" t="s">
        <v>124</v>
      </c>
      <c r="B82">
        <v>0</v>
      </c>
      <c r="C82">
        <v>0</v>
      </c>
      <c r="D82">
        <v>23.1</v>
      </c>
      <c r="E82">
        <v>0</v>
      </c>
      <c r="F82">
        <v>0</v>
      </c>
      <c r="G82">
        <v>15.204000000000001</v>
      </c>
      <c r="H82">
        <v>0</v>
      </c>
      <c r="I82">
        <v>31.236000000000001</v>
      </c>
      <c r="J82">
        <v>32.880000000000003</v>
      </c>
      <c r="K82">
        <v>683.12912700000004</v>
      </c>
      <c r="L82">
        <v>653.15250000000003</v>
      </c>
      <c r="M82">
        <v>92</v>
      </c>
      <c r="N82">
        <v>58.59</v>
      </c>
      <c r="O82">
        <v>123.66562500000001</v>
      </c>
      <c r="P82">
        <v>88.5</v>
      </c>
      <c r="Q82">
        <v>19.984999999999999</v>
      </c>
      <c r="R82">
        <v>25.177499999999998</v>
      </c>
      <c r="S82">
        <v>26.390910000000002</v>
      </c>
      <c r="T82">
        <v>0</v>
      </c>
      <c r="U82">
        <v>343.125</v>
      </c>
      <c r="V82">
        <v>11.954000000000001</v>
      </c>
      <c r="W82">
        <v>41.883000000000003</v>
      </c>
      <c r="X82">
        <v>98.34375</v>
      </c>
      <c r="Y82">
        <v>0</v>
      </c>
      <c r="Z82">
        <v>6.5208000000000004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19.72</v>
      </c>
      <c r="AG82">
        <v>40.263599999999997</v>
      </c>
      <c r="AH82">
        <v>140.34540000000001</v>
      </c>
      <c r="AI82">
        <v>0</v>
      </c>
      <c r="AJ82">
        <v>0</v>
      </c>
      <c r="AK82">
        <v>26.395199999999999</v>
      </c>
      <c r="AL82">
        <v>63.91</v>
      </c>
      <c r="AM82">
        <v>15.804048</v>
      </c>
      <c r="AN82">
        <v>0.68867999999999996</v>
      </c>
      <c r="AO82">
        <v>8.82</v>
      </c>
      <c r="AP82">
        <v>8.7108000000000008</v>
      </c>
      <c r="AQ82">
        <v>62.244</v>
      </c>
      <c r="AR82">
        <v>19.872</v>
      </c>
      <c r="AS82">
        <v>14.7972</v>
      </c>
      <c r="AT82">
        <v>20.001799999999999</v>
      </c>
      <c r="AU82">
        <v>0</v>
      </c>
      <c r="AV82">
        <v>10.5</v>
      </c>
      <c r="AW82">
        <v>48.87</v>
      </c>
      <c r="AX82">
        <v>14.795999999999999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3227.8976479999992</v>
      </c>
    </row>
    <row r="83" spans="1:117">
      <c r="A83" t="s">
        <v>125</v>
      </c>
      <c r="B83">
        <v>0</v>
      </c>
      <c r="C83">
        <v>0</v>
      </c>
      <c r="D83">
        <v>24.15</v>
      </c>
      <c r="E83">
        <v>0</v>
      </c>
      <c r="F83">
        <v>0</v>
      </c>
      <c r="G83">
        <v>15.204000000000001</v>
      </c>
      <c r="H83">
        <v>0</v>
      </c>
      <c r="I83">
        <v>31.236000000000001</v>
      </c>
      <c r="J83">
        <v>32.880000000000003</v>
      </c>
      <c r="K83">
        <v>683.12912700000004</v>
      </c>
      <c r="L83">
        <v>653.15250000000003</v>
      </c>
      <c r="M83">
        <v>92</v>
      </c>
      <c r="N83">
        <v>58.59</v>
      </c>
      <c r="O83">
        <v>123.66562500000001</v>
      </c>
      <c r="P83">
        <v>88.5</v>
      </c>
      <c r="Q83">
        <v>19.984999999999999</v>
      </c>
      <c r="R83">
        <v>25.177499999999998</v>
      </c>
      <c r="S83">
        <v>26.390910000000002</v>
      </c>
      <c r="T83">
        <v>0</v>
      </c>
      <c r="U83">
        <v>343.125</v>
      </c>
      <c r="V83">
        <v>11.954000000000001</v>
      </c>
      <c r="W83">
        <v>41.883000000000003</v>
      </c>
      <c r="X83">
        <v>98.34375</v>
      </c>
      <c r="Y83">
        <v>0</v>
      </c>
      <c r="Z83">
        <v>6.5208000000000004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19.72</v>
      </c>
      <c r="AG83">
        <v>40.263599999999997</v>
      </c>
      <c r="AH83">
        <v>140.34540000000001</v>
      </c>
      <c r="AI83">
        <v>0</v>
      </c>
      <c r="AJ83">
        <v>0</v>
      </c>
      <c r="AK83">
        <v>26.395199999999999</v>
      </c>
      <c r="AL83">
        <v>63.91</v>
      </c>
      <c r="AM83">
        <v>15.804048</v>
      </c>
      <c r="AN83">
        <v>0.68867999999999996</v>
      </c>
      <c r="AO83">
        <v>8.82</v>
      </c>
      <c r="AP83">
        <v>8.7108000000000008</v>
      </c>
      <c r="AQ83">
        <v>62.244</v>
      </c>
      <c r="AR83">
        <v>24.288</v>
      </c>
      <c r="AS83">
        <v>14.7972</v>
      </c>
      <c r="AT83">
        <v>20.001799999999999</v>
      </c>
      <c r="AU83">
        <v>0</v>
      </c>
      <c r="AV83">
        <v>10.5</v>
      </c>
      <c r="AW83">
        <v>48.87</v>
      </c>
      <c r="AX83">
        <v>14.795999999999999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3233.3636479999996</v>
      </c>
    </row>
    <row r="84" spans="1:117">
      <c r="A84" t="s">
        <v>126</v>
      </c>
      <c r="B84">
        <v>0</v>
      </c>
      <c r="C84">
        <v>0</v>
      </c>
      <c r="D84">
        <v>24.15</v>
      </c>
      <c r="E84">
        <v>0</v>
      </c>
      <c r="F84">
        <v>0</v>
      </c>
      <c r="G84">
        <v>15.204000000000001</v>
      </c>
      <c r="H84">
        <v>0</v>
      </c>
      <c r="I84">
        <v>31.236000000000001</v>
      </c>
      <c r="J84">
        <v>32.880000000000003</v>
      </c>
      <c r="K84">
        <v>683.12912700000004</v>
      </c>
      <c r="L84">
        <v>653.15250000000003</v>
      </c>
      <c r="M84">
        <v>92</v>
      </c>
      <c r="N84">
        <v>58.59</v>
      </c>
      <c r="O84">
        <v>123.66562500000001</v>
      </c>
      <c r="P84">
        <v>88.5</v>
      </c>
      <c r="Q84">
        <v>19.984999999999999</v>
      </c>
      <c r="R84">
        <v>25.177499999999998</v>
      </c>
      <c r="S84">
        <v>26.390910000000002</v>
      </c>
      <c r="T84">
        <v>0</v>
      </c>
      <c r="U84">
        <v>343.125</v>
      </c>
      <c r="V84">
        <v>11.954000000000001</v>
      </c>
      <c r="W84">
        <v>41.883000000000003</v>
      </c>
      <c r="X84">
        <v>98.34375</v>
      </c>
      <c r="Y84">
        <v>0</v>
      </c>
      <c r="Z84">
        <v>6.5208000000000004</v>
      </c>
      <c r="AA84">
        <v>28.09872</v>
      </c>
      <c r="AB84">
        <v>39.510120000000001</v>
      </c>
      <c r="AC84">
        <v>9.6778399999999998</v>
      </c>
      <c r="AD84">
        <v>27.3447</v>
      </c>
      <c r="AE84">
        <v>49.436556000000003</v>
      </c>
      <c r="AF84">
        <v>8.8740000000000006</v>
      </c>
      <c r="AG84">
        <v>40.263599999999997</v>
      </c>
      <c r="AH84">
        <v>113.64</v>
      </c>
      <c r="AI84">
        <v>0</v>
      </c>
      <c r="AJ84">
        <v>0</v>
      </c>
      <c r="AK84">
        <v>26.395199999999999</v>
      </c>
      <c r="AL84">
        <v>63.91</v>
      </c>
      <c r="AM84">
        <v>15.804048</v>
      </c>
      <c r="AN84">
        <v>0.68867999999999996</v>
      </c>
      <c r="AO84">
        <v>8.82</v>
      </c>
      <c r="AP84">
        <v>8.7108000000000008</v>
      </c>
      <c r="AQ84">
        <v>62.244</v>
      </c>
      <c r="AR84">
        <v>24.288</v>
      </c>
      <c r="AS84">
        <v>14.7972</v>
      </c>
      <c r="AT84">
        <v>20.001799999999999</v>
      </c>
      <c r="AU84">
        <v>0</v>
      </c>
      <c r="AV84">
        <v>10.5</v>
      </c>
      <c r="AW84">
        <v>48.87</v>
      </c>
      <c r="AX84">
        <v>14.795999999999999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3153.1784759999987</v>
      </c>
    </row>
    <row r="85" spans="1:117">
      <c r="A85" t="s">
        <v>127</v>
      </c>
      <c r="B85">
        <v>0</v>
      </c>
      <c r="C85">
        <v>0</v>
      </c>
      <c r="D85">
        <v>24.15</v>
      </c>
      <c r="E85">
        <v>0</v>
      </c>
      <c r="F85">
        <v>0</v>
      </c>
      <c r="G85">
        <v>15.204000000000001</v>
      </c>
      <c r="H85">
        <v>0</v>
      </c>
      <c r="I85">
        <v>31.236000000000001</v>
      </c>
      <c r="J85">
        <v>32.880000000000003</v>
      </c>
      <c r="K85">
        <v>683.12912700000004</v>
      </c>
      <c r="L85">
        <v>653.15250000000003</v>
      </c>
      <c r="M85">
        <v>92</v>
      </c>
      <c r="N85">
        <v>58.59</v>
      </c>
      <c r="O85">
        <v>123.66562500000001</v>
      </c>
      <c r="P85">
        <v>88.5</v>
      </c>
      <c r="Q85">
        <v>19.984999999999999</v>
      </c>
      <c r="R85">
        <v>25.177499999999998</v>
      </c>
      <c r="S85">
        <v>26.390910000000002</v>
      </c>
      <c r="T85">
        <v>0</v>
      </c>
      <c r="U85">
        <v>343.125</v>
      </c>
      <c r="V85">
        <v>11.954000000000001</v>
      </c>
      <c r="W85">
        <v>41.883000000000003</v>
      </c>
      <c r="X85">
        <v>98.34375</v>
      </c>
      <c r="Y85">
        <v>0</v>
      </c>
      <c r="Z85">
        <v>6.5208000000000004</v>
      </c>
      <c r="AA85">
        <v>28.09872</v>
      </c>
      <c r="AB85">
        <v>26.34008</v>
      </c>
      <c r="AC85">
        <v>9.6778399999999998</v>
      </c>
      <c r="AD85">
        <v>18.229800000000001</v>
      </c>
      <c r="AE85">
        <v>49.436556000000003</v>
      </c>
      <c r="AF85">
        <v>8.8740000000000006</v>
      </c>
      <c r="AG85">
        <v>40.263599999999997</v>
      </c>
      <c r="AH85">
        <v>85.23</v>
      </c>
      <c r="AI85">
        <v>0</v>
      </c>
      <c r="AJ85">
        <v>0</v>
      </c>
      <c r="AK85">
        <v>26.395199999999999</v>
      </c>
      <c r="AL85">
        <v>63.91</v>
      </c>
      <c r="AM85">
        <v>15.804048</v>
      </c>
      <c r="AN85">
        <v>0.68867999999999996</v>
      </c>
      <c r="AO85">
        <v>8.82</v>
      </c>
      <c r="AP85">
        <v>8.7108000000000008</v>
      </c>
      <c r="AQ85">
        <v>62.244</v>
      </c>
      <c r="AR85">
        <v>24.288</v>
      </c>
      <c r="AS85">
        <v>18.832799999999999</v>
      </c>
      <c r="AT85">
        <v>20.001799999999999</v>
      </c>
      <c r="AU85">
        <v>0</v>
      </c>
      <c r="AV85">
        <v>10.5</v>
      </c>
      <c r="AW85">
        <v>48.87</v>
      </c>
      <c r="AX85">
        <v>14.795999999999999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3106.5191359999994</v>
      </c>
    </row>
    <row r="86" spans="1:117">
      <c r="A86" t="s">
        <v>128</v>
      </c>
      <c r="B86">
        <v>0</v>
      </c>
      <c r="C86">
        <v>0</v>
      </c>
      <c r="D86">
        <v>24.15</v>
      </c>
      <c r="E86">
        <v>0</v>
      </c>
      <c r="F86">
        <v>0</v>
      </c>
      <c r="G86">
        <v>15.204000000000001</v>
      </c>
      <c r="H86">
        <v>0</v>
      </c>
      <c r="I86">
        <v>31.236000000000001</v>
      </c>
      <c r="J86">
        <v>32.880000000000003</v>
      </c>
      <c r="K86">
        <v>683.12912700000004</v>
      </c>
      <c r="L86">
        <v>653.15250000000003</v>
      </c>
      <c r="M86">
        <v>92</v>
      </c>
      <c r="N86">
        <v>58.59</v>
      </c>
      <c r="O86">
        <v>123.66562500000001</v>
      </c>
      <c r="P86">
        <v>88.5</v>
      </c>
      <c r="Q86">
        <v>19.984999999999999</v>
      </c>
      <c r="R86">
        <v>25.177499999999998</v>
      </c>
      <c r="S86">
        <v>26.390910000000002</v>
      </c>
      <c r="T86">
        <v>0</v>
      </c>
      <c r="U86">
        <v>343.125</v>
      </c>
      <c r="V86">
        <v>11.954000000000001</v>
      </c>
      <c r="W86">
        <v>41.883000000000003</v>
      </c>
      <c r="X86">
        <v>98.34375</v>
      </c>
      <c r="Y86">
        <v>0</v>
      </c>
      <c r="Z86">
        <v>6.5208000000000004</v>
      </c>
      <c r="AA86">
        <v>28.09872</v>
      </c>
      <c r="AB86">
        <v>26.34008</v>
      </c>
      <c r="AC86">
        <v>9.6778399999999998</v>
      </c>
      <c r="AD86">
        <v>9.1149000000000004</v>
      </c>
      <c r="AE86">
        <v>49.436556000000003</v>
      </c>
      <c r="AF86">
        <v>8.8740000000000006</v>
      </c>
      <c r="AG86">
        <v>40.263599999999997</v>
      </c>
      <c r="AH86">
        <v>66.290000000000006</v>
      </c>
      <c r="AI86">
        <v>0</v>
      </c>
      <c r="AJ86">
        <v>0</v>
      </c>
      <c r="AK86">
        <v>26.395199999999999</v>
      </c>
      <c r="AL86">
        <v>63.91</v>
      </c>
      <c r="AM86">
        <v>15.804048</v>
      </c>
      <c r="AN86">
        <v>0.68867999999999996</v>
      </c>
      <c r="AO86">
        <v>8.82</v>
      </c>
      <c r="AP86">
        <v>8.7108000000000008</v>
      </c>
      <c r="AQ86">
        <v>48.384</v>
      </c>
      <c r="AR86">
        <v>24.288</v>
      </c>
      <c r="AS86">
        <v>18.832799999999999</v>
      </c>
      <c r="AT86">
        <v>20.001799999999999</v>
      </c>
      <c r="AU86">
        <v>0</v>
      </c>
      <c r="AV86">
        <v>10.5</v>
      </c>
      <c r="AW86">
        <v>48.87</v>
      </c>
      <c r="AX86">
        <v>14.795999999999999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3064.6042359999988</v>
      </c>
    </row>
    <row r="87" spans="1:117">
      <c r="A87" t="s">
        <v>129</v>
      </c>
      <c r="B87">
        <v>0</v>
      </c>
      <c r="C87">
        <v>0</v>
      </c>
      <c r="D87">
        <v>24.15</v>
      </c>
      <c r="E87">
        <v>0</v>
      </c>
      <c r="F87">
        <v>0</v>
      </c>
      <c r="G87">
        <v>15.204000000000001</v>
      </c>
      <c r="H87">
        <v>0</v>
      </c>
      <c r="I87">
        <v>31.783999999999999</v>
      </c>
      <c r="J87">
        <v>32.880000000000003</v>
      </c>
      <c r="K87">
        <v>683.12912700000004</v>
      </c>
      <c r="L87">
        <v>653.15250000000003</v>
      </c>
      <c r="M87">
        <v>92</v>
      </c>
      <c r="N87">
        <v>58.59</v>
      </c>
      <c r="O87">
        <v>123.66562500000001</v>
      </c>
      <c r="P87">
        <v>88.5</v>
      </c>
      <c r="Q87">
        <v>19.984999999999999</v>
      </c>
      <c r="R87">
        <v>25.177499999999998</v>
      </c>
      <c r="S87">
        <v>26.390910000000002</v>
      </c>
      <c r="T87">
        <v>0</v>
      </c>
      <c r="U87">
        <v>343.125</v>
      </c>
      <c r="V87">
        <v>11.954000000000001</v>
      </c>
      <c r="W87">
        <v>41.883000000000003</v>
      </c>
      <c r="X87">
        <v>98.34375</v>
      </c>
      <c r="Y87">
        <v>0</v>
      </c>
      <c r="Z87">
        <v>0</v>
      </c>
      <c r="AA87">
        <v>13.983000000000001</v>
      </c>
      <c r="AB87">
        <v>26.34008</v>
      </c>
      <c r="AC87">
        <v>9.6778399999999998</v>
      </c>
      <c r="AD87">
        <v>9.1149000000000004</v>
      </c>
      <c r="AE87">
        <v>49.436556000000003</v>
      </c>
      <c r="AF87">
        <v>8.8740000000000006</v>
      </c>
      <c r="AG87">
        <v>40.263599999999997</v>
      </c>
      <c r="AH87">
        <v>38.826999999999998</v>
      </c>
      <c r="AI87">
        <v>0</v>
      </c>
      <c r="AJ87">
        <v>0</v>
      </c>
      <c r="AK87">
        <v>26.395199999999999</v>
      </c>
      <c r="AL87">
        <v>63.91</v>
      </c>
      <c r="AM87">
        <v>15.804048</v>
      </c>
      <c r="AN87">
        <v>0.68867999999999996</v>
      </c>
      <c r="AO87">
        <v>8.82</v>
      </c>
      <c r="AP87">
        <v>8.7108000000000008</v>
      </c>
      <c r="AQ87">
        <v>46.62</v>
      </c>
      <c r="AR87">
        <v>24.288</v>
      </c>
      <c r="AS87">
        <v>18.832799999999999</v>
      </c>
      <c r="AT87">
        <v>20.001799999999999</v>
      </c>
      <c r="AU87">
        <v>0</v>
      </c>
      <c r="AV87">
        <v>10.5</v>
      </c>
      <c r="AW87">
        <v>49.412999999999997</v>
      </c>
      <c r="AX87">
        <v>14.795999999999999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3015.8317159999997</v>
      </c>
    </row>
    <row r="88" spans="1:117">
      <c r="A88" t="s">
        <v>130</v>
      </c>
      <c r="B88">
        <v>0</v>
      </c>
      <c r="C88">
        <v>0</v>
      </c>
      <c r="D88">
        <v>24.15</v>
      </c>
      <c r="E88">
        <v>0</v>
      </c>
      <c r="F88">
        <v>0</v>
      </c>
      <c r="G88">
        <v>15.204000000000001</v>
      </c>
      <c r="H88">
        <v>0</v>
      </c>
      <c r="I88">
        <v>31.783999999999999</v>
      </c>
      <c r="J88">
        <v>32.880000000000003</v>
      </c>
      <c r="K88">
        <v>683.12912700000004</v>
      </c>
      <c r="L88">
        <v>653.15250000000003</v>
      </c>
      <c r="M88">
        <v>92</v>
      </c>
      <c r="N88">
        <v>58.59</v>
      </c>
      <c r="O88">
        <v>123.66562500000001</v>
      </c>
      <c r="P88">
        <v>88.5</v>
      </c>
      <c r="Q88">
        <v>19.984999999999999</v>
      </c>
      <c r="R88">
        <v>25.177499999999998</v>
      </c>
      <c r="S88">
        <v>26.390910000000002</v>
      </c>
      <c r="T88">
        <v>0</v>
      </c>
      <c r="U88">
        <v>343.125</v>
      </c>
      <c r="V88">
        <v>11.954000000000001</v>
      </c>
      <c r="W88">
        <v>41.883000000000003</v>
      </c>
      <c r="X88">
        <v>98.34375</v>
      </c>
      <c r="Y88">
        <v>0</v>
      </c>
      <c r="Z88">
        <v>0</v>
      </c>
      <c r="AA88">
        <v>13.983000000000001</v>
      </c>
      <c r="AB88">
        <v>26.34008</v>
      </c>
      <c r="AC88">
        <v>9.6778399999999998</v>
      </c>
      <c r="AD88">
        <v>9.1149000000000004</v>
      </c>
      <c r="AE88">
        <v>49.436556000000003</v>
      </c>
      <c r="AF88">
        <v>8.8740000000000006</v>
      </c>
      <c r="AG88">
        <v>40.263599999999997</v>
      </c>
      <c r="AH88">
        <v>38.826999999999998</v>
      </c>
      <c r="AI88">
        <v>0</v>
      </c>
      <c r="AJ88">
        <v>0</v>
      </c>
      <c r="AK88">
        <v>26.395199999999999</v>
      </c>
      <c r="AL88">
        <v>63.91</v>
      </c>
      <c r="AM88">
        <v>15.804048</v>
      </c>
      <c r="AN88">
        <v>0.68867999999999996</v>
      </c>
      <c r="AO88">
        <v>8.82</v>
      </c>
      <c r="AP88">
        <v>8.7108000000000008</v>
      </c>
      <c r="AQ88">
        <v>46.62</v>
      </c>
      <c r="AR88">
        <v>24.288</v>
      </c>
      <c r="AS88">
        <v>18.832799999999999</v>
      </c>
      <c r="AT88">
        <v>20.001799999999999</v>
      </c>
      <c r="AU88">
        <v>0</v>
      </c>
      <c r="AV88">
        <v>10.5</v>
      </c>
      <c r="AW88">
        <v>49.412999999999997</v>
      </c>
      <c r="AX88">
        <v>14.795999999999999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3015.8317159999997</v>
      </c>
    </row>
    <row r="89" spans="1:117">
      <c r="A89" t="s">
        <v>131</v>
      </c>
      <c r="B89">
        <v>0</v>
      </c>
      <c r="C89">
        <v>0</v>
      </c>
      <c r="D89">
        <v>24.15</v>
      </c>
      <c r="E89">
        <v>0</v>
      </c>
      <c r="F89">
        <v>0</v>
      </c>
      <c r="G89">
        <v>15.204000000000001</v>
      </c>
      <c r="H89">
        <v>0</v>
      </c>
      <c r="I89">
        <v>31.783999999999999</v>
      </c>
      <c r="J89">
        <v>32.880000000000003</v>
      </c>
      <c r="K89">
        <v>683.12912700000004</v>
      </c>
      <c r="L89">
        <v>653.15250000000003</v>
      </c>
      <c r="M89">
        <v>92</v>
      </c>
      <c r="N89">
        <v>58.59</v>
      </c>
      <c r="O89">
        <v>123.66562500000001</v>
      </c>
      <c r="P89">
        <v>88.5</v>
      </c>
      <c r="Q89">
        <v>19.984999999999999</v>
      </c>
      <c r="R89">
        <v>25.177499999999998</v>
      </c>
      <c r="S89">
        <v>26.390910000000002</v>
      </c>
      <c r="T89">
        <v>0</v>
      </c>
      <c r="U89">
        <v>343.125</v>
      </c>
      <c r="V89">
        <v>11.954000000000001</v>
      </c>
      <c r="W89">
        <v>41.883000000000003</v>
      </c>
      <c r="X89">
        <v>98.34375</v>
      </c>
      <c r="Y89">
        <v>0</v>
      </c>
      <c r="Z89">
        <v>0</v>
      </c>
      <c r="AA89">
        <v>13.983000000000001</v>
      </c>
      <c r="AB89">
        <v>26.34008</v>
      </c>
      <c r="AC89">
        <v>9.6778399999999998</v>
      </c>
      <c r="AD89">
        <v>9.1149000000000004</v>
      </c>
      <c r="AE89">
        <v>32.957704</v>
      </c>
      <c r="AF89">
        <v>8.8740000000000006</v>
      </c>
      <c r="AG89">
        <v>40.263599999999997</v>
      </c>
      <c r="AH89">
        <v>38.826999999999998</v>
      </c>
      <c r="AI89">
        <v>0</v>
      </c>
      <c r="AJ89">
        <v>0</v>
      </c>
      <c r="AK89">
        <v>26.395199999999999</v>
      </c>
      <c r="AL89">
        <v>63.91</v>
      </c>
      <c r="AM89">
        <v>15.804048</v>
      </c>
      <c r="AN89">
        <v>0.68867999999999996</v>
      </c>
      <c r="AO89">
        <v>8.82</v>
      </c>
      <c r="AP89">
        <v>8.7108000000000008</v>
      </c>
      <c r="AQ89">
        <v>46.62</v>
      </c>
      <c r="AR89">
        <v>24.288</v>
      </c>
      <c r="AS89">
        <v>18.832799999999999</v>
      </c>
      <c r="AT89">
        <v>20.001799999999999</v>
      </c>
      <c r="AU89">
        <v>0</v>
      </c>
      <c r="AV89">
        <v>10.5</v>
      </c>
      <c r="AW89">
        <v>49.412999999999997</v>
      </c>
      <c r="AX89">
        <v>14.795999999999999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2999.3528639999995</v>
      </c>
    </row>
    <row r="90" spans="1:117">
      <c r="A90" t="s">
        <v>132</v>
      </c>
      <c r="B90">
        <v>0</v>
      </c>
      <c r="C90">
        <v>0</v>
      </c>
      <c r="D90">
        <v>24.15</v>
      </c>
      <c r="E90">
        <v>0</v>
      </c>
      <c r="F90">
        <v>0</v>
      </c>
      <c r="G90">
        <v>15.204000000000001</v>
      </c>
      <c r="H90">
        <v>0</v>
      </c>
      <c r="I90">
        <v>31.783999999999999</v>
      </c>
      <c r="J90">
        <v>32.880000000000003</v>
      </c>
      <c r="K90">
        <v>683.12912700000004</v>
      </c>
      <c r="L90">
        <v>653.15250000000003</v>
      </c>
      <c r="M90">
        <v>92</v>
      </c>
      <c r="N90">
        <v>58.59</v>
      </c>
      <c r="O90">
        <v>123.66562500000001</v>
      </c>
      <c r="P90">
        <v>88.5</v>
      </c>
      <c r="Q90">
        <v>19.984999999999999</v>
      </c>
      <c r="R90">
        <v>25.177499999999998</v>
      </c>
      <c r="S90">
        <v>26.390910000000002</v>
      </c>
      <c r="T90">
        <v>0</v>
      </c>
      <c r="U90">
        <v>343.125</v>
      </c>
      <c r="V90">
        <v>11.954000000000001</v>
      </c>
      <c r="W90">
        <v>41.883000000000003</v>
      </c>
      <c r="X90">
        <v>98.34375</v>
      </c>
      <c r="Y90">
        <v>0</v>
      </c>
      <c r="Z90">
        <v>0</v>
      </c>
      <c r="AA90">
        <v>13.983000000000001</v>
      </c>
      <c r="AB90">
        <v>26.34008</v>
      </c>
      <c r="AC90">
        <v>9.6778399999999998</v>
      </c>
      <c r="AD90">
        <v>9.1149000000000004</v>
      </c>
      <c r="AE90">
        <v>32.957704</v>
      </c>
      <c r="AF90">
        <v>8.8740000000000006</v>
      </c>
      <c r="AG90">
        <v>40.263599999999997</v>
      </c>
      <c r="AH90">
        <v>38.826999999999998</v>
      </c>
      <c r="AI90">
        <v>0</v>
      </c>
      <c r="AJ90">
        <v>0</v>
      </c>
      <c r="AK90">
        <v>26.395199999999999</v>
      </c>
      <c r="AL90">
        <v>63.91</v>
      </c>
      <c r="AM90">
        <v>15.804048</v>
      </c>
      <c r="AN90">
        <v>0.68867999999999996</v>
      </c>
      <c r="AO90">
        <v>8.82</v>
      </c>
      <c r="AP90">
        <v>8.7108000000000008</v>
      </c>
      <c r="AQ90">
        <v>33.642000000000003</v>
      </c>
      <c r="AR90">
        <v>24.288</v>
      </c>
      <c r="AS90">
        <v>18.832799999999999</v>
      </c>
      <c r="AT90">
        <v>20.001799999999999</v>
      </c>
      <c r="AU90">
        <v>0</v>
      </c>
      <c r="AV90">
        <v>10.5</v>
      </c>
      <c r="AW90">
        <v>49.412999999999997</v>
      </c>
      <c r="AX90">
        <v>14.795999999999999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2986.3748639999994</v>
      </c>
    </row>
    <row r="91" spans="1:117">
      <c r="A91" t="s">
        <v>133</v>
      </c>
      <c r="B91">
        <v>0</v>
      </c>
      <c r="C91">
        <v>0</v>
      </c>
      <c r="D91">
        <v>25.2</v>
      </c>
      <c r="E91">
        <v>0</v>
      </c>
      <c r="F91">
        <v>0</v>
      </c>
      <c r="G91">
        <v>15.204000000000001</v>
      </c>
      <c r="H91">
        <v>0</v>
      </c>
      <c r="I91">
        <v>31.783999999999999</v>
      </c>
      <c r="J91">
        <v>32.880000000000003</v>
      </c>
      <c r="K91">
        <v>683.12912700000004</v>
      </c>
      <c r="L91">
        <v>653.15250000000003</v>
      </c>
      <c r="M91">
        <v>92</v>
      </c>
      <c r="N91">
        <v>58.59</v>
      </c>
      <c r="O91">
        <v>123.66562500000001</v>
      </c>
      <c r="P91">
        <v>96</v>
      </c>
      <c r="Q91">
        <v>19.984999999999999</v>
      </c>
      <c r="R91">
        <v>25.177499999999998</v>
      </c>
      <c r="S91">
        <v>26.390910000000002</v>
      </c>
      <c r="T91">
        <v>0</v>
      </c>
      <c r="U91">
        <v>343.125</v>
      </c>
      <c r="V91">
        <v>11.954000000000001</v>
      </c>
      <c r="W91">
        <v>41.883000000000003</v>
      </c>
      <c r="X91">
        <v>98.34375</v>
      </c>
      <c r="Y91">
        <v>0</v>
      </c>
      <c r="Z91">
        <v>0</v>
      </c>
      <c r="AA91">
        <v>0</v>
      </c>
      <c r="AB91">
        <v>26.34008</v>
      </c>
      <c r="AC91">
        <v>9.6778399999999998</v>
      </c>
      <c r="AD91">
        <v>9.1149000000000004</v>
      </c>
      <c r="AE91">
        <v>32.957704</v>
      </c>
      <c r="AF91">
        <v>8.8740000000000006</v>
      </c>
      <c r="AG91">
        <v>40.263599999999997</v>
      </c>
      <c r="AH91">
        <v>38.826999999999998</v>
      </c>
      <c r="AI91">
        <v>0</v>
      </c>
      <c r="AJ91">
        <v>0</v>
      </c>
      <c r="AK91">
        <v>26.395199999999999</v>
      </c>
      <c r="AL91">
        <v>63.91</v>
      </c>
      <c r="AM91">
        <v>15.804048</v>
      </c>
      <c r="AN91">
        <v>0.68867999999999996</v>
      </c>
      <c r="AO91">
        <v>10.29</v>
      </c>
      <c r="AP91">
        <v>8.7108000000000008</v>
      </c>
      <c r="AQ91">
        <v>31.122</v>
      </c>
      <c r="AR91">
        <v>24.288</v>
      </c>
      <c r="AS91">
        <v>18.832799999999999</v>
      </c>
      <c r="AT91">
        <v>20.001799999999999</v>
      </c>
      <c r="AU91">
        <v>0</v>
      </c>
      <c r="AV91">
        <v>10.5</v>
      </c>
      <c r="AW91">
        <v>49.412999999999997</v>
      </c>
      <c r="AX91">
        <v>14.795999999999999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2979.8918639999993</v>
      </c>
    </row>
    <row r="92" spans="1:117">
      <c r="A92" t="s">
        <v>134</v>
      </c>
      <c r="B92">
        <v>0</v>
      </c>
      <c r="C92">
        <v>0</v>
      </c>
      <c r="D92">
        <v>25.2</v>
      </c>
      <c r="E92">
        <v>0</v>
      </c>
      <c r="F92">
        <v>0</v>
      </c>
      <c r="G92">
        <v>15.204000000000001</v>
      </c>
      <c r="H92">
        <v>0</v>
      </c>
      <c r="I92">
        <v>31.783999999999999</v>
      </c>
      <c r="J92">
        <v>32.880000000000003</v>
      </c>
      <c r="K92">
        <v>683.12912700000004</v>
      </c>
      <c r="L92">
        <v>653.15250000000003</v>
      </c>
      <c r="M92">
        <v>92</v>
      </c>
      <c r="N92">
        <v>58.59</v>
      </c>
      <c r="O92">
        <v>123.66562500000001</v>
      </c>
      <c r="P92">
        <v>103.5</v>
      </c>
      <c r="Q92">
        <v>19.984999999999999</v>
      </c>
      <c r="R92">
        <v>25.177499999999998</v>
      </c>
      <c r="S92">
        <v>26.390910000000002</v>
      </c>
      <c r="T92">
        <v>0</v>
      </c>
      <c r="U92">
        <v>343.125</v>
      </c>
      <c r="V92">
        <v>11.954000000000001</v>
      </c>
      <c r="W92">
        <v>41.883000000000003</v>
      </c>
      <c r="X92">
        <v>98.34375</v>
      </c>
      <c r="Y92">
        <v>0</v>
      </c>
      <c r="Z92">
        <v>0</v>
      </c>
      <c r="AA92">
        <v>0</v>
      </c>
      <c r="AB92">
        <v>26.34008</v>
      </c>
      <c r="AC92">
        <v>9.6778399999999998</v>
      </c>
      <c r="AD92">
        <v>9.1149000000000004</v>
      </c>
      <c r="AE92">
        <v>32.957704</v>
      </c>
      <c r="AF92">
        <v>8.8740000000000006</v>
      </c>
      <c r="AG92">
        <v>40.263599999999997</v>
      </c>
      <c r="AH92">
        <v>38.826999999999998</v>
      </c>
      <c r="AI92">
        <v>0</v>
      </c>
      <c r="AJ92">
        <v>0</v>
      </c>
      <c r="AK92">
        <v>26.395199999999999</v>
      </c>
      <c r="AL92">
        <v>63.91</v>
      </c>
      <c r="AM92">
        <v>15.804048</v>
      </c>
      <c r="AN92">
        <v>0.68867999999999996</v>
      </c>
      <c r="AO92">
        <v>10.29</v>
      </c>
      <c r="AP92">
        <v>8.7108000000000008</v>
      </c>
      <c r="AQ92">
        <v>31.122</v>
      </c>
      <c r="AR92">
        <v>24.288</v>
      </c>
      <c r="AS92">
        <v>18.832799999999999</v>
      </c>
      <c r="AT92">
        <v>20.001799999999999</v>
      </c>
      <c r="AU92">
        <v>0</v>
      </c>
      <c r="AV92">
        <v>10.5</v>
      </c>
      <c r="AW92">
        <v>49.412999999999997</v>
      </c>
      <c r="AX92">
        <v>14.795999999999999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2987.3918639999993</v>
      </c>
    </row>
    <row r="93" spans="1:117">
      <c r="A93" t="s">
        <v>135</v>
      </c>
      <c r="B93">
        <v>0</v>
      </c>
      <c r="C93">
        <v>0</v>
      </c>
      <c r="D93">
        <v>25.2</v>
      </c>
      <c r="E93">
        <v>0</v>
      </c>
      <c r="F93">
        <v>0</v>
      </c>
      <c r="G93">
        <v>15.204000000000001</v>
      </c>
      <c r="H93">
        <v>0</v>
      </c>
      <c r="I93">
        <v>31.783999999999999</v>
      </c>
      <c r="J93">
        <v>32.880000000000003</v>
      </c>
      <c r="K93">
        <v>683.12912700000004</v>
      </c>
      <c r="L93">
        <v>653.15250000000003</v>
      </c>
      <c r="M93">
        <v>92</v>
      </c>
      <c r="N93">
        <v>58.59</v>
      </c>
      <c r="O93">
        <v>123.66562500000001</v>
      </c>
      <c r="P93">
        <v>103.5</v>
      </c>
      <c r="Q93">
        <v>19.984999999999999</v>
      </c>
      <c r="R93">
        <v>25.177499999999998</v>
      </c>
      <c r="S93">
        <v>26.390910000000002</v>
      </c>
      <c r="T93">
        <v>0</v>
      </c>
      <c r="U93">
        <v>343.125</v>
      </c>
      <c r="V93">
        <v>11.954000000000001</v>
      </c>
      <c r="W93">
        <v>41.883000000000003</v>
      </c>
      <c r="X93">
        <v>98.34375</v>
      </c>
      <c r="Y93">
        <v>0</v>
      </c>
      <c r="Z93">
        <v>0</v>
      </c>
      <c r="AA93">
        <v>0</v>
      </c>
      <c r="AB93">
        <v>26.34008</v>
      </c>
      <c r="AC93">
        <v>9.6778399999999998</v>
      </c>
      <c r="AD93">
        <v>9.1149000000000004</v>
      </c>
      <c r="AE93">
        <v>32.957704</v>
      </c>
      <c r="AF93">
        <v>8.8740000000000006</v>
      </c>
      <c r="AG93">
        <v>40.263599999999997</v>
      </c>
      <c r="AH93">
        <v>38.826999999999998</v>
      </c>
      <c r="AI93">
        <v>0</v>
      </c>
      <c r="AJ93">
        <v>0</v>
      </c>
      <c r="AK93">
        <v>26.395199999999999</v>
      </c>
      <c r="AL93">
        <v>63.91</v>
      </c>
      <c r="AM93">
        <v>15.804048</v>
      </c>
      <c r="AN93">
        <v>0.68867999999999996</v>
      </c>
      <c r="AO93">
        <v>10.29</v>
      </c>
      <c r="AP93">
        <v>8.7108000000000008</v>
      </c>
      <c r="AQ93">
        <v>31.122</v>
      </c>
      <c r="AR93">
        <v>24.288</v>
      </c>
      <c r="AS93">
        <v>18.832799999999999</v>
      </c>
      <c r="AT93">
        <v>20.001799999999999</v>
      </c>
      <c r="AU93">
        <v>0</v>
      </c>
      <c r="AV93">
        <v>10.5</v>
      </c>
      <c r="AW93">
        <v>49.412999999999997</v>
      </c>
      <c r="AX93">
        <v>14.795999999999999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2987.3918639999993</v>
      </c>
    </row>
    <row r="94" spans="1:117">
      <c r="A94" t="s">
        <v>136</v>
      </c>
      <c r="B94">
        <v>0</v>
      </c>
      <c r="C94">
        <v>0</v>
      </c>
      <c r="D94">
        <v>25.2</v>
      </c>
      <c r="E94">
        <v>0</v>
      </c>
      <c r="F94">
        <v>0</v>
      </c>
      <c r="G94">
        <v>15.204000000000001</v>
      </c>
      <c r="H94">
        <v>0</v>
      </c>
      <c r="I94">
        <v>31.783999999999999</v>
      </c>
      <c r="J94">
        <v>32.880000000000003</v>
      </c>
      <c r="K94">
        <v>683.12912700000004</v>
      </c>
      <c r="L94">
        <v>653.15250000000003</v>
      </c>
      <c r="M94">
        <v>92</v>
      </c>
      <c r="N94">
        <v>58.59</v>
      </c>
      <c r="O94">
        <v>123.66562500000001</v>
      </c>
      <c r="P94">
        <v>103.5</v>
      </c>
      <c r="Q94">
        <v>19.984999999999999</v>
      </c>
      <c r="R94">
        <v>25.177499999999998</v>
      </c>
      <c r="S94">
        <v>26.390910000000002</v>
      </c>
      <c r="T94">
        <v>0</v>
      </c>
      <c r="U94">
        <v>343.125</v>
      </c>
      <c r="V94">
        <v>11.954000000000001</v>
      </c>
      <c r="W94">
        <v>41.883000000000003</v>
      </c>
      <c r="X94">
        <v>98.34375</v>
      </c>
      <c r="Y94">
        <v>0</v>
      </c>
      <c r="Z94">
        <v>0</v>
      </c>
      <c r="AA94">
        <v>0</v>
      </c>
      <c r="AB94">
        <v>26.34008</v>
      </c>
      <c r="AC94">
        <v>9.6778399999999998</v>
      </c>
      <c r="AD94">
        <v>9.1149000000000004</v>
      </c>
      <c r="AE94">
        <v>32.957704</v>
      </c>
      <c r="AF94">
        <v>8.8740000000000006</v>
      </c>
      <c r="AG94">
        <v>40.263599999999997</v>
      </c>
      <c r="AH94">
        <v>38.826999999999998</v>
      </c>
      <c r="AI94">
        <v>0</v>
      </c>
      <c r="AJ94">
        <v>0</v>
      </c>
      <c r="AK94">
        <v>26.395199999999999</v>
      </c>
      <c r="AL94">
        <v>63.91</v>
      </c>
      <c r="AM94">
        <v>15.804048</v>
      </c>
      <c r="AN94">
        <v>0.68867999999999996</v>
      </c>
      <c r="AO94">
        <v>10.29</v>
      </c>
      <c r="AP94">
        <v>8.7108000000000008</v>
      </c>
      <c r="AQ94">
        <v>15.561</v>
      </c>
      <c r="AR94">
        <v>24.288</v>
      </c>
      <c r="AS94">
        <v>18.832799999999999</v>
      </c>
      <c r="AT94">
        <v>20.001799999999999</v>
      </c>
      <c r="AU94">
        <v>0</v>
      </c>
      <c r="AV94">
        <v>10.5</v>
      </c>
      <c r="AW94">
        <v>49.412999999999997</v>
      </c>
      <c r="AX94">
        <v>14.795999999999999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2971.8308639999996</v>
      </c>
    </row>
    <row r="95" spans="1:117">
      <c r="A95" t="s">
        <v>137</v>
      </c>
      <c r="B95">
        <v>0</v>
      </c>
      <c r="C95">
        <v>0</v>
      </c>
      <c r="D95">
        <v>25.2</v>
      </c>
      <c r="E95">
        <v>0</v>
      </c>
      <c r="F95">
        <v>0</v>
      </c>
      <c r="G95">
        <v>15.204000000000001</v>
      </c>
      <c r="H95">
        <v>0</v>
      </c>
      <c r="I95">
        <v>31.783999999999999</v>
      </c>
      <c r="J95">
        <v>32.880000000000003</v>
      </c>
      <c r="K95">
        <v>683.12912700000004</v>
      </c>
      <c r="L95">
        <v>653.15250000000003</v>
      </c>
      <c r="M95">
        <v>92</v>
      </c>
      <c r="N95">
        <v>58.59</v>
      </c>
      <c r="O95">
        <v>123.66562500000001</v>
      </c>
      <c r="P95">
        <v>103.5</v>
      </c>
      <c r="Q95">
        <v>19.984999999999999</v>
      </c>
      <c r="R95">
        <v>25.177499999999998</v>
      </c>
      <c r="S95">
        <v>26.390910000000002</v>
      </c>
      <c r="T95">
        <v>0</v>
      </c>
      <c r="U95">
        <v>343.125</v>
      </c>
      <c r="V95">
        <v>11.954000000000001</v>
      </c>
      <c r="W95">
        <v>41.883000000000003</v>
      </c>
      <c r="X95">
        <v>98.34375</v>
      </c>
      <c r="Y95">
        <v>0</v>
      </c>
      <c r="Z95">
        <v>0</v>
      </c>
      <c r="AA95">
        <v>0</v>
      </c>
      <c r="AB95">
        <v>26.34008</v>
      </c>
      <c r="AC95">
        <v>9.6778399999999998</v>
      </c>
      <c r="AD95">
        <v>9.1149000000000004</v>
      </c>
      <c r="AE95">
        <v>32.957704</v>
      </c>
      <c r="AF95">
        <v>8.8740000000000006</v>
      </c>
      <c r="AG95">
        <v>40.263599999999997</v>
      </c>
      <c r="AH95">
        <v>38.826999999999998</v>
      </c>
      <c r="AI95">
        <v>0</v>
      </c>
      <c r="AJ95">
        <v>0</v>
      </c>
      <c r="AK95">
        <v>26.395199999999999</v>
      </c>
      <c r="AL95">
        <v>63.91</v>
      </c>
      <c r="AM95">
        <v>15.804048</v>
      </c>
      <c r="AN95">
        <v>0.68867999999999996</v>
      </c>
      <c r="AO95">
        <v>10.29</v>
      </c>
      <c r="AP95">
        <v>8.7108000000000008</v>
      </c>
      <c r="AQ95">
        <v>15.561</v>
      </c>
      <c r="AR95">
        <v>11.04</v>
      </c>
      <c r="AS95">
        <v>13.452</v>
      </c>
      <c r="AT95">
        <v>20.001799999999999</v>
      </c>
      <c r="AU95">
        <v>0</v>
      </c>
      <c r="AV95">
        <v>10.5</v>
      </c>
      <c r="AW95">
        <v>49.412999999999997</v>
      </c>
      <c r="AX95">
        <v>14.795999999999999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2953.2020639999996</v>
      </c>
    </row>
    <row r="96" spans="1:117">
      <c r="A96" t="s">
        <v>138</v>
      </c>
      <c r="B96">
        <v>0</v>
      </c>
      <c r="C96">
        <v>0</v>
      </c>
      <c r="D96">
        <v>25.2</v>
      </c>
      <c r="E96">
        <v>0</v>
      </c>
      <c r="F96">
        <v>0</v>
      </c>
      <c r="G96">
        <v>15.204000000000001</v>
      </c>
      <c r="H96">
        <v>0</v>
      </c>
      <c r="I96">
        <v>31.783999999999999</v>
      </c>
      <c r="J96">
        <v>32.880000000000003</v>
      </c>
      <c r="K96">
        <v>683.12912700000004</v>
      </c>
      <c r="L96">
        <v>653.15250000000003</v>
      </c>
      <c r="M96">
        <v>92</v>
      </c>
      <c r="N96">
        <v>58.59</v>
      </c>
      <c r="O96">
        <v>123.66562500000001</v>
      </c>
      <c r="P96">
        <v>103.5</v>
      </c>
      <c r="Q96">
        <v>19.984999999999999</v>
      </c>
      <c r="R96">
        <v>25.177499999999998</v>
      </c>
      <c r="S96">
        <v>26.390910000000002</v>
      </c>
      <c r="T96">
        <v>0</v>
      </c>
      <c r="U96">
        <v>343.125</v>
      </c>
      <c r="V96">
        <v>11.954000000000001</v>
      </c>
      <c r="W96">
        <v>41.883000000000003</v>
      </c>
      <c r="X96">
        <v>98.34375</v>
      </c>
      <c r="Y96">
        <v>0</v>
      </c>
      <c r="Z96">
        <v>0</v>
      </c>
      <c r="AA96">
        <v>0</v>
      </c>
      <c r="AB96">
        <v>26.34008</v>
      </c>
      <c r="AC96">
        <v>9.6778399999999998</v>
      </c>
      <c r="AD96">
        <v>9.1149000000000004</v>
      </c>
      <c r="AE96">
        <v>32.957704</v>
      </c>
      <c r="AF96">
        <v>8.8740000000000006</v>
      </c>
      <c r="AG96">
        <v>40.263599999999997</v>
      </c>
      <c r="AH96">
        <v>38.826999999999998</v>
      </c>
      <c r="AI96">
        <v>0</v>
      </c>
      <c r="AJ96">
        <v>0</v>
      </c>
      <c r="AK96">
        <v>26.395199999999999</v>
      </c>
      <c r="AL96">
        <v>63.91</v>
      </c>
      <c r="AM96">
        <v>15.804048</v>
      </c>
      <c r="AN96">
        <v>0.68867999999999996</v>
      </c>
      <c r="AO96">
        <v>10.29</v>
      </c>
      <c r="AP96">
        <v>8.7108000000000008</v>
      </c>
      <c r="AQ96">
        <v>15.561</v>
      </c>
      <c r="AR96">
        <v>11.04</v>
      </c>
      <c r="AS96">
        <v>13.452</v>
      </c>
      <c r="AT96">
        <v>20.001799999999999</v>
      </c>
      <c r="AU96">
        <v>0</v>
      </c>
      <c r="AV96">
        <v>10.5</v>
      </c>
      <c r="AW96">
        <v>49.412999999999997</v>
      </c>
      <c r="AX96">
        <v>14.795999999999999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2953.2020639999996</v>
      </c>
    </row>
    <row r="97" spans="1:117">
      <c r="A97" t="s">
        <v>139</v>
      </c>
      <c r="B97">
        <v>0</v>
      </c>
      <c r="C97">
        <v>0</v>
      </c>
      <c r="D97">
        <v>25.2</v>
      </c>
      <c r="E97">
        <v>0</v>
      </c>
      <c r="F97">
        <v>0</v>
      </c>
      <c r="G97">
        <v>15.204000000000001</v>
      </c>
      <c r="H97">
        <v>0</v>
      </c>
      <c r="I97">
        <v>31.783999999999999</v>
      </c>
      <c r="J97">
        <v>32.880000000000003</v>
      </c>
      <c r="K97">
        <v>683.12912700000004</v>
      </c>
      <c r="L97">
        <v>653.15250000000003</v>
      </c>
      <c r="M97">
        <v>92</v>
      </c>
      <c r="N97">
        <v>58.59</v>
      </c>
      <c r="O97">
        <v>123.66562500000001</v>
      </c>
      <c r="P97">
        <v>103.5</v>
      </c>
      <c r="Q97">
        <v>19.984999999999999</v>
      </c>
      <c r="R97">
        <v>25.177499999999998</v>
      </c>
      <c r="S97">
        <v>26.390910000000002</v>
      </c>
      <c r="T97">
        <v>0</v>
      </c>
      <c r="U97">
        <v>343.125</v>
      </c>
      <c r="V97">
        <v>11.954000000000001</v>
      </c>
      <c r="W97">
        <v>41.883000000000003</v>
      </c>
      <c r="X97">
        <v>98.34375</v>
      </c>
      <c r="Y97">
        <v>0</v>
      </c>
      <c r="Z97">
        <v>0</v>
      </c>
      <c r="AA97">
        <v>0</v>
      </c>
      <c r="AB97">
        <v>26.34008</v>
      </c>
      <c r="AC97">
        <v>9.6778399999999998</v>
      </c>
      <c r="AD97">
        <v>9.1149000000000004</v>
      </c>
      <c r="AE97">
        <v>32.957704</v>
      </c>
      <c r="AF97">
        <v>8.8740000000000006</v>
      </c>
      <c r="AG97">
        <v>40.263599999999997</v>
      </c>
      <c r="AH97">
        <v>38.826999999999998</v>
      </c>
      <c r="AI97">
        <v>0</v>
      </c>
      <c r="AJ97">
        <v>0</v>
      </c>
      <c r="AK97">
        <v>26.395199999999999</v>
      </c>
      <c r="AL97">
        <v>63.91</v>
      </c>
      <c r="AM97">
        <v>15.804048</v>
      </c>
      <c r="AN97">
        <v>0.68867999999999996</v>
      </c>
      <c r="AO97">
        <v>10.29</v>
      </c>
      <c r="AP97">
        <v>8.7108000000000008</v>
      </c>
      <c r="AQ97">
        <v>15.561</v>
      </c>
      <c r="AR97">
        <v>11.04</v>
      </c>
      <c r="AS97">
        <v>13.452</v>
      </c>
      <c r="AT97">
        <v>20.001799999999999</v>
      </c>
      <c r="AU97">
        <v>0</v>
      </c>
      <c r="AV97">
        <v>10.5</v>
      </c>
      <c r="AW97">
        <v>49.412999999999997</v>
      </c>
      <c r="AX97">
        <v>14.795999999999999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2953.2020639999996</v>
      </c>
    </row>
    <row r="98" spans="1:117">
      <c r="A98" t="s">
        <v>140</v>
      </c>
      <c r="B98">
        <v>0</v>
      </c>
      <c r="C98">
        <v>0</v>
      </c>
      <c r="D98">
        <v>25.2</v>
      </c>
      <c r="E98">
        <v>0</v>
      </c>
      <c r="F98">
        <v>0</v>
      </c>
      <c r="G98">
        <v>15.204000000000001</v>
      </c>
      <c r="H98">
        <v>0</v>
      </c>
      <c r="I98">
        <v>31.783999999999999</v>
      </c>
      <c r="J98">
        <v>32.880000000000003</v>
      </c>
      <c r="K98">
        <v>683.12912700000004</v>
      </c>
      <c r="L98">
        <v>653.15250000000003</v>
      </c>
      <c r="M98">
        <v>92</v>
      </c>
      <c r="N98">
        <v>58.59</v>
      </c>
      <c r="O98">
        <v>123.66562500000001</v>
      </c>
      <c r="P98">
        <v>103.5</v>
      </c>
      <c r="Q98">
        <v>19.984999999999999</v>
      </c>
      <c r="R98">
        <v>25.177499999999998</v>
      </c>
      <c r="S98">
        <v>26.390910000000002</v>
      </c>
      <c r="T98">
        <v>0</v>
      </c>
      <c r="U98">
        <v>343.125</v>
      </c>
      <c r="V98">
        <v>11.954000000000001</v>
      </c>
      <c r="W98">
        <v>41.883000000000003</v>
      </c>
      <c r="X98">
        <v>98.34375</v>
      </c>
      <c r="Y98">
        <v>0</v>
      </c>
      <c r="Z98">
        <v>0</v>
      </c>
      <c r="AA98">
        <v>0</v>
      </c>
      <c r="AB98">
        <v>26.34008</v>
      </c>
      <c r="AC98">
        <v>0</v>
      </c>
      <c r="AD98">
        <v>9.1149000000000004</v>
      </c>
      <c r="AE98">
        <v>32.957704</v>
      </c>
      <c r="AF98">
        <v>8.8740000000000006</v>
      </c>
      <c r="AG98">
        <v>40.263599999999997</v>
      </c>
      <c r="AH98">
        <v>38.826999999999998</v>
      </c>
      <c r="AI98">
        <v>0</v>
      </c>
      <c r="AJ98">
        <v>0</v>
      </c>
      <c r="AK98">
        <v>26.395199999999999</v>
      </c>
      <c r="AL98">
        <v>63.91</v>
      </c>
      <c r="AM98">
        <v>15.804048</v>
      </c>
      <c r="AN98">
        <v>0.68867999999999996</v>
      </c>
      <c r="AO98">
        <v>10.29</v>
      </c>
      <c r="AP98">
        <v>8.7108000000000008</v>
      </c>
      <c r="AQ98">
        <v>15.561</v>
      </c>
      <c r="AR98">
        <v>11.04</v>
      </c>
      <c r="AS98">
        <v>13.452</v>
      </c>
      <c r="AT98">
        <v>20.001799999999999</v>
      </c>
      <c r="AU98">
        <v>0</v>
      </c>
      <c r="AV98">
        <v>10.5</v>
      </c>
      <c r="AW98">
        <v>49.412999999999997</v>
      </c>
      <c r="AX98">
        <v>14.795999999999999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2943.5242239999993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0.66254999999999931</v>
      </c>
      <c r="E99">
        <f t="shared" si="2"/>
        <v>0</v>
      </c>
      <c r="F99">
        <f t="shared" si="2"/>
        <v>0</v>
      </c>
      <c r="G99">
        <f t="shared" si="2"/>
        <v>0.36489599999999928</v>
      </c>
      <c r="H99">
        <f t="shared" si="2"/>
        <v>0</v>
      </c>
      <c r="I99">
        <f t="shared" si="2"/>
        <v>0.75870600000000044</v>
      </c>
      <c r="J99">
        <f t="shared" si="2"/>
        <v>0.78912000000000171</v>
      </c>
      <c r="K99">
        <f t="shared" si="2"/>
        <v>16.395099047999999</v>
      </c>
      <c r="L99">
        <f t="shared" si="2"/>
        <v>15.675659999999962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2.226375</v>
      </c>
      <c r="Q99">
        <f t="shared" si="2"/>
        <v>0.47816967499999902</v>
      </c>
      <c r="R99">
        <f t="shared" si="2"/>
        <v>0.60425999999999935</v>
      </c>
      <c r="S99">
        <f t="shared" si="2"/>
        <v>0.6305438850000008</v>
      </c>
      <c r="T99">
        <f t="shared" si="2"/>
        <v>0</v>
      </c>
      <c r="U99">
        <f t="shared" si="2"/>
        <v>8.4178125000000001</v>
      </c>
      <c r="V99">
        <f t="shared" si="2"/>
        <v>0.28689599999999943</v>
      </c>
      <c r="W99">
        <f t="shared" si="2"/>
        <v>0.8285549999999986</v>
      </c>
      <c r="X99">
        <f t="shared" si="2"/>
        <v>2.3602500000000002</v>
      </c>
      <c r="Y99">
        <f t="shared" si="2"/>
        <v>0</v>
      </c>
      <c r="Z99">
        <f t="shared" si="2"/>
        <v>0.12419000000000009</v>
      </c>
      <c r="AA99">
        <f t="shared" si="2"/>
        <v>0.22119999999999998</v>
      </c>
      <c r="AB99">
        <f t="shared" si="2"/>
        <v>0.37008745499999968</v>
      </c>
      <c r="AC99">
        <f t="shared" si="2"/>
        <v>0.133158164</v>
      </c>
      <c r="AD99">
        <f t="shared" si="2"/>
        <v>0.23539163199999993</v>
      </c>
      <c r="AE99">
        <f t="shared" si="2"/>
        <v>0.79205748400000042</v>
      </c>
      <c r="AF99">
        <f t="shared" si="2"/>
        <v>0.2455140000000004</v>
      </c>
      <c r="AG99">
        <f t="shared" si="2"/>
        <v>0.96632640000000247</v>
      </c>
      <c r="AH99">
        <f t="shared" si="2"/>
        <v>1.2060045000000006</v>
      </c>
      <c r="AI99">
        <f t="shared" si="2"/>
        <v>0.10478572200000003</v>
      </c>
      <c r="AJ99">
        <f t="shared" si="2"/>
        <v>0</v>
      </c>
      <c r="AK99">
        <f t="shared" si="2"/>
        <v>0.63348479999999929</v>
      </c>
      <c r="AL99">
        <f t="shared" si="2"/>
        <v>1.5861299999999998</v>
      </c>
      <c r="AM99">
        <f t="shared" si="2"/>
        <v>0.37929715199999953</v>
      </c>
      <c r="AN99">
        <f t="shared" si="2"/>
        <v>1.7484819999999991E-2</v>
      </c>
      <c r="AO99">
        <f t="shared" si="2"/>
        <v>0.2146200000000002</v>
      </c>
      <c r="AP99">
        <f t="shared" si="2"/>
        <v>0.20905919999999961</v>
      </c>
      <c r="AQ99">
        <f t="shared" si="2"/>
        <v>0.49139999999999973</v>
      </c>
      <c r="AR99">
        <f t="shared" si="2"/>
        <v>0.40627200000000002</v>
      </c>
      <c r="AS99">
        <f t="shared" si="2"/>
        <v>0.36546393499999985</v>
      </c>
      <c r="AT99">
        <f t="shared" si="2"/>
        <v>0.4800432</v>
      </c>
      <c r="AU99">
        <f t="shared" si="2"/>
        <v>0</v>
      </c>
      <c r="AV99">
        <f t="shared" si="2"/>
        <v>0.189</v>
      </c>
      <c r="AW99">
        <f t="shared" si="2"/>
        <v>1.17383025</v>
      </c>
      <c r="AX99">
        <f t="shared" si="2"/>
        <v>0.35181600000000068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3.2009300000000067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71.158574822000006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B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0.40871200000000002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653.15009999999995</v>
      </c>
      <c r="M3">
        <v>92</v>
      </c>
      <c r="N3">
        <v>58.59</v>
      </c>
      <c r="O3">
        <v>123.66562500000001</v>
      </c>
      <c r="P3">
        <v>103.5</v>
      </c>
      <c r="Q3">
        <v>15.3599</v>
      </c>
      <c r="R3">
        <v>25.177499999999998</v>
      </c>
      <c r="S3">
        <v>18.6401</v>
      </c>
      <c r="T3">
        <v>0</v>
      </c>
      <c r="U3">
        <v>408.49833899999999</v>
      </c>
      <c r="V3">
        <v>8.9146999999999998</v>
      </c>
      <c r="W3">
        <v>30.35</v>
      </c>
      <c r="X3">
        <v>98.34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1.321</v>
      </c>
      <c r="AE3">
        <v>32.957704</v>
      </c>
      <c r="AF3">
        <v>8.8740000000000006</v>
      </c>
      <c r="AG3">
        <v>40.263599999999997</v>
      </c>
      <c r="AH3">
        <v>21.780999999999999</v>
      </c>
      <c r="AI3">
        <v>0</v>
      </c>
      <c r="AJ3">
        <v>0</v>
      </c>
      <c r="AK3">
        <v>26.395199999999999</v>
      </c>
      <c r="AL3">
        <v>68.558000000000007</v>
      </c>
      <c r="AM3">
        <v>15.804048</v>
      </c>
      <c r="AN3">
        <v>0.78432999999999997</v>
      </c>
      <c r="AO3">
        <v>8.82</v>
      </c>
      <c r="AP3">
        <v>8.7108000000000008</v>
      </c>
      <c r="AQ3">
        <v>0</v>
      </c>
      <c r="AR3">
        <v>37.536000000000001</v>
      </c>
      <c r="AS3">
        <v>31.897382</v>
      </c>
      <c r="AT3">
        <v>20.000005000000002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90.19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2740.1379719999991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653.15009999999995</v>
      </c>
      <c r="M4">
        <v>92</v>
      </c>
      <c r="N4">
        <v>58.59</v>
      </c>
      <c r="O4">
        <v>123.66562500000001</v>
      </c>
      <c r="P4">
        <v>103.5</v>
      </c>
      <c r="Q4">
        <v>17.653869</v>
      </c>
      <c r="R4">
        <v>25.177499999999998</v>
      </c>
      <c r="S4">
        <v>22.327950999999999</v>
      </c>
      <c r="T4">
        <v>0</v>
      </c>
      <c r="U4">
        <v>409.5</v>
      </c>
      <c r="V4">
        <v>8.9146999999999998</v>
      </c>
      <c r="W4">
        <v>30.35</v>
      </c>
      <c r="X4">
        <v>98.34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1.321</v>
      </c>
      <c r="AE4">
        <v>32.957704</v>
      </c>
      <c r="AF4">
        <v>8.8740000000000006</v>
      </c>
      <c r="AG4">
        <v>40.263599999999997</v>
      </c>
      <c r="AH4">
        <v>21.780999999999999</v>
      </c>
      <c r="AI4">
        <v>0</v>
      </c>
      <c r="AJ4">
        <v>0</v>
      </c>
      <c r="AK4">
        <v>26.395199999999999</v>
      </c>
      <c r="AL4">
        <v>68.558000000000007</v>
      </c>
      <c r="AM4">
        <v>15.804048</v>
      </c>
      <c r="AN4">
        <v>0.78432999999999997</v>
      </c>
      <c r="AO4">
        <v>8.82</v>
      </c>
      <c r="AP4">
        <v>8.7108000000000008</v>
      </c>
      <c r="AQ4">
        <v>0</v>
      </c>
      <c r="AR4">
        <v>37.536000000000001</v>
      </c>
      <c r="AS4">
        <v>31.897382</v>
      </c>
      <c r="AT4">
        <v>20.000005000000002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2749.5227409999989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653.15009999999995</v>
      </c>
      <c r="M5">
        <v>92</v>
      </c>
      <c r="N5">
        <v>58.59</v>
      </c>
      <c r="O5">
        <v>123.66562500000001</v>
      </c>
      <c r="P5">
        <v>103.5</v>
      </c>
      <c r="Q5">
        <v>19.984999999999999</v>
      </c>
      <c r="R5">
        <v>25.177499999999998</v>
      </c>
      <c r="S5">
        <v>26.3901</v>
      </c>
      <c r="T5">
        <v>0</v>
      </c>
      <c r="U5">
        <v>409.5</v>
      </c>
      <c r="V5">
        <v>8.9146999999999998</v>
      </c>
      <c r="W5">
        <v>30.35</v>
      </c>
      <c r="X5">
        <v>98.34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1.321</v>
      </c>
      <c r="AE5">
        <v>32.957704</v>
      </c>
      <c r="AF5">
        <v>8.8740000000000006</v>
      </c>
      <c r="AG5">
        <v>40.263599999999997</v>
      </c>
      <c r="AH5">
        <v>21.780999999999999</v>
      </c>
      <c r="AI5">
        <v>0</v>
      </c>
      <c r="AJ5">
        <v>0</v>
      </c>
      <c r="AK5">
        <v>26.395199999999999</v>
      </c>
      <c r="AL5">
        <v>68.558000000000007</v>
      </c>
      <c r="AM5">
        <v>15.804048</v>
      </c>
      <c r="AN5">
        <v>0.78432999999999997</v>
      </c>
      <c r="AO5">
        <v>8.82</v>
      </c>
      <c r="AP5">
        <v>8.7108000000000008</v>
      </c>
      <c r="AQ5">
        <v>0</v>
      </c>
      <c r="AR5">
        <v>8.8320000000000007</v>
      </c>
      <c r="AS5">
        <v>31.897382</v>
      </c>
      <c r="AT5">
        <v>19.269311999999999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87.8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2721.2813279999991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653.15009999999995</v>
      </c>
      <c r="M6">
        <v>92</v>
      </c>
      <c r="N6">
        <v>58.59</v>
      </c>
      <c r="O6">
        <v>123.66562500000001</v>
      </c>
      <c r="P6">
        <v>103.5</v>
      </c>
      <c r="Q6">
        <v>19.984999999999999</v>
      </c>
      <c r="R6">
        <v>25.177499999999998</v>
      </c>
      <c r="S6">
        <v>26.3901</v>
      </c>
      <c r="T6">
        <v>0</v>
      </c>
      <c r="U6">
        <v>409.5</v>
      </c>
      <c r="V6">
        <v>8.9146999999999998</v>
      </c>
      <c r="W6">
        <v>30.35</v>
      </c>
      <c r="X6">
        <v>98.34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1.321</v>
      </c>
      <c r="AE6">
        <v>32.957704</v>
      </c>
      <c r="AF6">
        <v>8.8740000000000006</v>
      </c>
      <c r="AG6">
        <v>40.263599999999997</v>
      </c>
      <c r="AH6">
        <v>21.780999999999999</v>
      </c>
      <c r="AI6">
        <v>0</v>
      </c>
      <c r="AJ6">
        <v>0</v>
      </c>
      <c r="AK6">
        <v>26.395199999999999</v>
      </c>
      <c r="AL6">
        <v>68.558000000000007</v>
      </c>
      <c r="AM6">
        <v>15.804048</v>
      </c>
      <c r="AN6">
        <v>0.78432999999999997</v>
      </c>
      <c r="AO6">
        <v>8.82</v>
      </c>
      <c r="AP6">
        <v>8.7108000000000008</v>
      </c>
      <c r="AQ6">
        <v>0</v>
      </c>
      <c r="AR6">
        <v>8.8320000000000007</v>
      </c>
      <c r="AS6">
        <v>31.897382</v>
      </c>
      <c r="AT6">
        <v>17.179739000000001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78.38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2709.7717549999993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612.92912699999999</v>
      </c>
      <c r="L7">
        <v>601.495</v>
      </c>
      <c r="M7">
        <v>92</v>
      </c>
      <c r="N7">
        <v>58.59</v>
      </c>
      <c r="O7">
        <v>123.66562500000001</v>
      </c>
      <c r="P7">
        <v>103.5</v>
      </c>
      <c r="Q7">
        <v>9.1328999999999994</v>
      </c>
      <c r="R7">
        <v>14.725199999999999</v>
      </c>
      <c r="S7">
        <v>12.096500000000001</v>
      </c>
      <c r="T7">
        <v>0</v>
      </c>
      <c r="U7">
        <v>409.5</v>
      </c>
      <c r="V7">
        <v>8.9146999999999998</v>
      </c>
      <c r="W7">
        <v>30.35</v>
      </c>
      <c r="X7">
        <v>98.34</v>
      </c>
      <c r="Y7">
        <v>0</v>
      </c>
      <c r="Z7">
        <v>0</v>
      </c>
      <c r="AA7">
        <v>0</v>
      </c>
      <c r="AB7">
        <v>0</v>
      </c>
      <c r="AC7">
        <v>0</v>
      </c>
      <c r="AD7">
        <v>1.321</v>
      </c>
      <c r="AE7">
        <v>32.957704</v>
      </c>
      <c r="AF7">
        <v>8.8740000000000006</v>
      </c>
      <c r="AG7">
        <v>40.263599999999997</v>
      </c>
      <c r="AH7">
        <v>21.780999999999999</v>
      </c>
      <c r="AI7">
        <v>0</v>
      </c>
      <c r="AJ7">
        <v>0</v>
      </c>
      <c r="AK7">
        <v>26.395199999999999</v>
      </c>
      <c r="AL7">
        <v>68.558000000000007</v>
      </c>
      <c r="AM7">
        <v>15.804048</v>
      </c>
      <c r="AN7">
        <v>0.78432999999999997</v>
      </c>
      <c r="AO7">
        <v>8.82</v>
      </c>
      <c r="AP7">
        <v>8.7108000000000008</v>
      </c>
      <c r="AQ7">
        <v>0</v>
      </c>
      <c r="AR7">
        <v>8.8320000000000007</v>
      </c>
      <c r="AS7">
        <v>31.897382</v>
      </c>
      <c r="AT7">
        <v>16.450089999999999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2543.6882059999998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495.35890000000001</v>
      </c>
      <c r="L8">
        <v>601.495</v>
      </c>
      <c r="M8">
        <v>92</v>
      </c>
      <c r="N8">
        <v>58.59</v>
      </c>
      <c r="O8">
        <v>123.66562500000001</v>
      </c>
      <c r="P8">
        <v>103.5</v>
      </c>
      <c r="Q8">
        <v>9.1328999999999994</v>
      </c>
      <c r="R8">
        <v>14.725199999999999</v>
      </c>
      <c r="S8">
        <v>12.096500000000001</v>
      </c>
      <c r="T8">
        <v>0</v>
      </c>
      <c r="U8">
        <v>409.5</v>
      </c>
      <c r="V8">
        <v>8.9146999999999998</v>
      </c>
      <c r="W8">
        <v>30.35</v>
      </c>
      <c r="X8">
        <v>98.34</v>
      </c>
      <c r="Y8">
        <v>0</v>
      </c>
      <c r="Z8">
        <v>0</v>
      </c>
      <c r="AA8">
        <v>0</v>
      </c>
      <c r="AB8">
        <v>0</v>
      </c>
      <c r="AC8">
        <v>0</v>
      </c>
      <c r="AD8">
        <v>1.321</v>
      </c>
      <c r="AE8">
        <v>32.957704</v>
      </c>
      <c r="AF8">
        <v>8.8740000000000006</v>
      </c>
      <c r="AG8">
        <v>40.263599999999997</v>
      </c>
      <c r="AH8">
        <v>21.780999999999999</v>
      </c>
      <c r="AI8">
        <v>0</v>
      </c>
      <c r="AJ8">
        <v>0</v>
      </c>
      <c r="AK8">
        <v>26.395199999999999</v>
      </c>
      <c r="AL8">
        <v>68.558000000000007</v>
      </c>
      <c r="AM8">
        <v>15.804048</v>
      </c>
      <c r="AN8">
        <v>0.78432999999999997</v>
      </c>
      <c r="AO8">
        <v>8.82</v>
      </c>
      <c r="AP8">
        <v>8.7108000000000008</v>
      </c>
      <c r="AQ8">
        <v>0</v>
      </c>
      <c r="AR8">
        <v>8.8320000000000007</v>
      </c>
      <c r="AS8">
        <v>13.452</v>
      </c>
      <c r="AT8">
        <v>14.008532000000001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2405.2310389999998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477.35890000000001</v>
      </c>
      <c r="L9">
        <v>601.495</v>
      </c>
      <c r="M9">
        <v>92</v>
      </c>
      <c r="N9">
        <v>58.59</v>
      </c>
      <c r="O9">
        <v>123.66562500000001</v>
      </c>
      <c r="P9">
        <v>103.5</v>
      </c>
      <c r="Q9">
        <v>9.1328999999999994</v>
      </c>
      <c r="R9">
        <v>14.725199999999999</v>
      </c>
      <c r="S9">
        <v>12.096500000000001</v>
      </c>
      <c r="T9">
        <v>0</v>
      </c>
      <c r="U9">
        <v>409.5</v>
      </c>
      <c r="V9">
        <v>8.9146999999999998</v>
      </c>
      <c r="W9">
        <v>30.35</v>
      </c>
      <c r="X9">
        <v>98.34</v>
      </c>
      <c r="Y9">
        <v>0</v>
      </c>
      <c r="Z9">
        <v>0</v>
      </c>
      <c r="AA9">
        <v>0</v>
      </c>
      <c r="AB9">
        <v>0</v>
      </c>
      <c r="AC9">
        <v>0</v>
      </c>
      <c r="AD9">
        <v>1.321</v>
      </c>
      <c r="AE9">
        <v>32.957704</v>
      </c>
      <c r="AF9">
        <v>8.8740000000000006</v>
      </c>
      <c r="AG9">
        <v>40.263599999999997</v>
      </c>
      <c r="AH9">
        <v>21.780999999999999</v>
      </c>
      <c r="AI9">
        <v>0</v>
      </c>
      <c r="AJ9">
        <v>0</v>
      </c>
      <c r="AK9">
        <v>26.395199999999999</v>
      </c>
      <c r="AL9">
        <v>68.558000000000007</v>
      </c>
      <c r="AM9">
        <v>15.804048</v>
      </c>
      <c r="AN9">
        <v>0.78432999999999997</v>
      </c>
      <c r="AO9">
        <v>8.82</v>
      </c>
      <c r="AP9">
        <v>8.7108000000000008</v>
      </c>
      <c r="AQ9">
        <v>0</v>
      </c>
      <c r="AR9">
        <v>8.8320000000000007</v>
      </c>
      <c r="AS9">
        <v>10.7616</v>
      </c>
      <c r="AT9">
        <v>13.08076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2351.6128669999994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464.35890000000001</v>
      </c>
      <c r="L10">
        <v>601.495</v>
      </c>
      <c r="M10">
        <v>92</v>
      </c>
      <c r="N10">
        <v>58.59</v>
      </c>
      <c r="O10">
        <v>123.66562500000001</v>
      </c>
      <c r="P10">
        <v>103.5</v>
      </c>
      <c r="Q10">
        <v>9.1328999999999994</v>
      </c>
      <c r="R10">
        <v>14.725199999999999</v>
      </c>
      <c r="S10">
        <v>12.096500000000001</v>
      </c>
      <c r="T10">
        <v>0</v>
      </c>
      <c r="U10">
        <v>409.5</v>
      </c>
      <c r="V10">
        <v>8.9146999999999998</v>
      </c>
      <c r="W10">
        <v>30.35</v>
      </c>
      <c r="X10">
        <v>98.34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1.321</v>
      </c>
      <c r="AE10">
        <v>32.957704</v>
      </c>
      <c r="AF10">
        <v>8.8740000000000006</v>
      </c>
      <c r="AG10">
        <v>40.263599999999997</v>
      </c>
      <c r="AH10">
        <v>21.780999999999999</v>
      </c>
      <c r="AI10">
        <v>0</v>
      </c>
      <c r="AJ10">
        <v>0</v>
      </c>
      <c r="AK10">
        <v>26.395199999999999</v>
      </c>
      <c r="AL10">
        <v>68.558000000000007</v>
      </c>
      <c r="AM10">
        <v>15.804048</v>
      </c>
      <c r="AN10">
        <v>0.78432999999999997</v>
      </c>
      <c r="AO10">
        <v>8.82</v>
      </c>
      <c r="AP10">
        <v>8.7108000000000008</v>
      </c>
      <c r="AQ10">
        <v>0</v>
      </c>
      <c r="AR10">
        <v>8.8320000000000007</v>
      </c>
      <c r="AS10">
        <v>10.7616</v>
      </c>
      <c r="AT10">
        <v>13.527944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2339.0600509999995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448.35890000000001</v>
      </c>
      <c r="L11">
        <v>601.495</v>
      </c>
      <c r="M11">
        <v>92</v>
      </c>
      <c r="N11">
        <v>58.59</v>
      </c>
      <c r="O11">
        <v>123.66562500000001</v>
      </c>
      <c r="P11">
        <v>103.5</v>
      </c>
      <c r="Q11">
        <v>9.1328999999999994</v>
      </c>
      <c r="R11">
        <v>14.725199999999999</v>
      </c>
      <c r="S11">
        <v>12.096500000000001</v>
      </c>
      <c r="T11">
        <v>0</v>
      </c>
      <c r="U11">
        <v>409.5</v>
      </c>
      <c r="V11">
        <v>8.9146999999999998</v>
      </c>
      <c r="W11">
        <v>30.35</v>
      </c>
      <c r="X11">
        <v>98.34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1.321</v>
      </c>
      <c r="AE11">
        <v>32.957704</v>
      </c>
      <c r="AF11">
        <v>8.8740000000000006</v>
      </c>
      <c r="AG11">
        <v>40.263599999999997</v>
      </c>
      <c r="AH11">
        <v>21.780999999999999</v>
      </c>
      <c r="AI11">
        <v>0</v>
      </c>
      <c r="AJ11">
        <v>0</v>
      </c>
      <c r="AK11">
        <v>26.395199999999999</v>
      </c>
      <c r="AL11">
        <v>68.558000000000007</v>
      </c>
      <c r="AM11">
        <v>15.804048</v>
      </c>
      <c r="AN11">
        <v>0.78432999999999997</v>
      </c>
      <c r="AO11">
        <v>8.82</v>
      </c>
      <c r="AP11">
        <v>8.7108000000000008</v>
      </c>
      <c r="AQ11">
        <v>0</v>
      </c>
      <c r="AR11">
        <v>8.8320000000000007</v>
      </c>
      <c r="AS11">
        <v>10.7616</v>
      </c>
      <c r="AT11">
        <v>14.705926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2324.2380329999996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433.35890000000001</v>
      </c>
      <c r="L12">
        <v>601.495</v>
      </c>
      <c r="M12">
        <v>92</v>
      </c>
      <c r="N12">
        <v>58.59</v>
      </c>
      <c r="O12">
        <v>123.66562500000001</v>
      </c>
      <c r="P12">
        <v>103.5</v>
      </c>
      <c r="Q12">
        <v>9.1328999999999994</v>
      </c>
      <c r="R12">
        <v>14.725199999999999</v>
      </c>
      <c r="S12">
        <v>12.096500000000001</v>
      </c>
      <c r="T12">
        <v>0</v>
      </c>
      <c r="U12">
        <v>409.5</v>
      </c>
      <c r="V12">
        <v>8.9146999999999998</v>
      </c>
      <c r="W12">
        <v>30.35</v>
      </c>
      <c r="X12">
        <v>98.34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1.321</v>
      </c>
      <c r="AE12">
        <v>32.957704</v>
      </c>
      <c r="AF12">
        <v>8.8740000000000006</v>
      </c>
      <c r="AG12">
        <v>40.263599999999997</v>
      </c>
      <c r="AH12">
        <v>21.780999999999999</v>
      </c>
      <c r="AI12">
        <v>0</v>
      </c>
      <c r="AJ12">
        <v>0</v>
      </c>
      <c r="AK12">
        <v>26.395199999999999</v>
      </c>
      <c r="AL12">
        <v>68.558000000000007</v>
      </c>
      <c r="AM12">
        <v>15.804048</v>
      </c>
      <c r="AN12">
        <v>0.78432999999999997</v>
      </c>
      <c r="AO12">
        <v>8.82</v>
      </c>
      <c r="AP12">
        <v>8.7108000000000008</v>
      </c>
      <c r="AQ12">
        <v>0</v>
      </c>
      <c r="AR12">
        <v>8.8320000000000007</v>
      </c>
      <c r="AS12">
        <v>10.7616</v>
      </c>
      <c r="AT12">
        <v>14.774611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2308.3067179999994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416.35890000000001</v>
      </c>
      <c r="L13">
        <v>601.495</v>
      </c>
      <c r="M13">
        <v>92</v>
      </c>
      <c r="N13">
        <v>58.59</v>
      </c>
      <c r="O13">
        <v>123.66562500000001</v>
      </c>
      <c r="P13">
        <v>103.5</v>
      </c>
      <c r="Q13">
        <v>9.1328999999999994</v>
      </c>
      <c r="R13">
        <v>14.725199999999999</v>
      </c>
      <c r="S13">
        <v>12.096500000000001</v>
      </c>
      <c r="T13">
        <v>0</v>
      </c>
      <c r="U13">
        <v>409.5</v>
      </c>
      <c r="V13">
        <v>8.9146999999999998</v>
      </c>
      <c r="W13">
        <v>30.35</v>
      </c>
      <c r="X13">
        <v>98.34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1.321</v>
      </c>
      <c r="AE13">
        <v>32.957704</v>
      </c>
      <c r="AF13">
        <v>8.8740000000000006</v>
      </c>
      <c r="AG13">
        <v>40.263599999999997</v>
      </c>
      <c r="AH13">
        <v>21.780999999999999</v>
      </c>
      <c r="AI13">
        <v>0</v>
      </c>
      <c r="AJ13">
        <v>0</v>
      </c>
      <c r="AK13">
        <v>26.395199999999999</v>
      </c>
      <c r="AL13">
        <v>68.558000000000007</v>
      </c>
      <c r="AM13">
        <v>15.804048</v>
      </c>
      <c r="AN13">
        <v>0.78432999999999997</v>
      </c>
      <c r="AO13">
        <v>8.82</v>
      </c>
      <c r="AP13">
        <v>8.7108000000000008</v>
      </c>
      <c r="AQ13">
        <v>0</v>
      </c>
      <c r="AR13">
        <v>8.8320000000000007</v>
      </c>
      <c r="AS13">
        <v>10.7616</v>
      </c>
      <c r="AT13">
        <v>14.160933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2292.6930399999997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405.35890000000001</v>
      </c>
      <c r="L14">
        <v>601.495</v>
      </c>
      <c r="M14">
        <v>92</v>
      </c>
      <c r="N14">
        <v>58.59</v>
      </c>
      <c r="O14">
        <v>123.66562500000001</v>
      </c>
      <c r="P14">
        <v>103.5</v>
      </c>
      <c r="Q14">
        <v>9.1328999999999994</v>
      </c>
      <c r="R14">
        <v>14.725199999999999</v>
      </c>
      <c r="S14">
        <v>12.096500000000001</v>
      </c>
      <c r="T14">
        <v>0</v>
      </c>
      <c r="U14">
        <v>409.5</v>
      </c>
      <c r="V14">
        <v>8.9146999999999998</v>
      </c>
      <c r="W14">
        <v>30.35</v>
      </c>
      <c r="X14">
        <v>98.34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1.321</v>
      </c>
      <c r="AE14">
        <v>32.957704</v>
      </c>
      <c r="AF14">
        <v>8.8740000000000006</v>
      </c>
      <c r="AG14">
        <v>40.263599999999997</v>
      </c>
      <c r="AH14">
        <v>21.780999999999999</v>
      </c>
      <c r="AI14">
        <v>0</v>
      </c>
      <c r="AJ14">
        <v>0</v>
      </c>
      <c r="AK14">
        <v>26.395199999999999</v>
      </c>
      <c r="AL14">
        <v>68.558000000000007</v>
      </c>
      <c r="AM14">
        <v>15.804048</v>
      </c>
      <c r="AN14">
        <v>0.78432999999999997</v>
      </c>
      <c r="AO14">
        <v>8.82</v>
      </c>
      <c r="AP14">
        <v>8.7108000000000008</v>
      </c>
      <c r="AQ14">
        <v>0</v>
      </c>
      <c r="AR14">
        <v>8.8320000000000007</v>
      </c>
      <c r="AS14">
        <v>10.7616</v>
      </c>
      <c r="AT14">
        <v>16.203951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2281.7360579999995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397.35890000000001</v>
      </c>
      <c r="L15">
        <v>601.495</v>
      </c>
      <c r="M15">
        <v>92</v>
      </c>
      <c r="N15">
        <v>58.59</v>
      </c>
      <c r="O15">
        <v>123.66562500000001</v>
      </c>
      <c r="P15">
        <v>103.5</v>
      </c>
      <c r="Q15">
        <v>9.1328999999999994</v>
      </c>
      <c r="R15">
        <v>14.725199999999999</v>
      </c>
      <c r="S15">
        <v>12.096500000000001</v>
      </c>
      <c r="T15">
        <v>0</v>
      </c>
      <c r="U15">
        <v>409.5</v>
      </c>
      <c r="V15">
        <v>8.9146999999999998</v>
      </c>
      <c r="W15">
        <v>30.35</v>
      </c>
      <c r="X15">
        <v>98.34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1.321</v>
      </c>
      <c r="AE15">
        <v>32.957704</v>
      </c>
      <c r="AF15">
        <v>8.8740000000000006</v>
      </c>
      <c r="AG15">
        <v>40.263599999999997</v>
      </c>
      <c r="AH15">
        <v>21.780999999999999</v>
      </c>
      <c r="AI15">
        <v>0</v>
      </c>
      <c r="AJ15">
        <v>0</v>
      </c>
      <c r="AK15">
        <v>26.395199999999999</v>
      </c>
      <c r="AL15">
        <v>66.233999999999995</v>
      </c>
      <c r="AM15">
        <v>15.804048</v>
      </c>
      <c r="AN15">
        <v>0.78432999999999997</v>
      </c>
      <c r="AO15">
        <v>8.82</v>
      </c>
      <c r="AP15">
        <v>8.7108000000000008</v>
      </c>
      <c r="AQ15">
        <v>0</v>
      </c>
      <c r="AR15">
        <v>8.8320000000000007</v>
      </c>
      <c r="AS15">
        <v>9.4163999999999994</v>
      </c>
      <c r="AT15">
        <v>17.475565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2285.3800719999999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390.35890000000001</v>
      </c>
      <c r="L16">
        <v>601.495</v>
      </c>
      <c r="M16">
        <v>92</v>
      </c>
      <c r="N16">
        <v>58.59</v>
      </c>
      <c r="O16">
        <v>123.66562500000001</v>
      </c>
      <c r="P16">
        <v>103.5</v>
      </c>
      <c r="Q16">
        <v>9.1328999999999994</v>
      </c>
      <c r="R16">
        <v>14.725199999999999</v>
      </c>
      <c r="S16">
        <v>12.096500000000001</v>
      </c>
      <c r="T16">
        <v>0</v>
      </c>
      <c r="U16">
        <v>409.5</v>
      </c>
      <c r="V16">
        <v>8.9146999999999998</v>
      </c>
      <c r="W16">
        <v>30.35</v>
      </c>
      <c r="X16">
        <v>98.34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1.321</v>
      </c>
      <c r="AE16">
        <v>32.957704</v>
      </c>
      <c r="AF16">
        <v>8.8740000000000006</v>
      </c>
      <c r="AG16">
        <v>40.263599999999997</v>
      </c>
      <c r="AH16">
        <v>21.780999999999999</v>
      </c>
      <c r="AI16">
        <v>0</v>
      </c>
      <c r="AJ16">
        <v>0</v>
      </c>
      <c r="AK16">
        <v>26.395199999999999</v>
      </c>
      <c r="AL16">
        <v>66.233999999999995</v>
      </c>
      <c r="AM16">
        <v>15.804048</v>
      </c>
      <c r="AN16">
        <v>0.78432999999999997</v>
      </c>
      <c r="AO16">
        <v>8.82</v>
      </c>
      <c r="AP16">
        <v>8.7108000000000008</v>
      </c>
      <c r="AQ16">
        <v>0</v>
      </c>
      <c r="AR16">
        <v>8.8320000000000007</v>
      </c>
      <c r="AS16">
        <v>9.4163999999999994</v>
      </c>
      <c r="AT16">
        <v>15.562298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2274.4668049999996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439.35890000000001</v>
      </c>
      <c r="L17">
        <v>601.495</v>
      </c>
      <c r="M17">
        <v>92</v>
      </c>
      <c r="N17">
        <v>58.59</v>
      </c>
      <c r="O17">
        <v>123.66562500000001</v>
      </c>
      <c r="P17">
        <v>103.5</v>
      </c>
      <c r="Q17">
        <v>9.1328999999999994</v>
      </c>
      <c r="R17">
        <v>14.725199999999999</v>
      </c>
      <c r="S17">
        <v>12.096500000000001</v>
      </c>
      <c r="T17">
        <v>0</v>
      </c>
      <c r="U17">
        <v>409.5</v>
      </c>
      <c r="V17">
        <v>8.9146999999999998</v>
      </c>
      <c r="W17">
        <v>30.35</v>
      </c>
      <c r="X17">
        <v>98.34</v>
      </c>
      <c r="Y17">
        <v>0</v>
      </c>
      <c r="Z17">
        <v>13.041600000000001</v>
      </c>
      <c r="AA17">
        <v>0</v>
      </c>
      <c r="AB17">
        <v>0</v>
      </c>
      <c r="AC17">
        <v>0</v>
      </c>
      <c r="AD17">
        <v>1.321</v>
      </c>
      <c r="AE17">
        <v>32.957704</v>
      </c>
      <c r="AF17">
        <v>8.8740000000000006</v>
      </c>
      <c r="AG17">
        <v>40.263599999999997</v>
      </c>
      <c r="AH17">
        <v>21.780999999999999</v>
      </c>
      <c r="AI17">
        <v>0</v>
      </c>
      <c r="AJ17">
        <v>0</v>
      </c>
      <c r="AK17">
        <v>26.395199999999999</v>
      </c>
      <c r="AL17">
        <v>66.233999999999995</v>
      </c>
      <c r="AM17">
        <v>15.804048</v>
      </c>
      <c r="AN17">
        <v>0.78432999999999997</v>
      </c>
      <c r="AO17">
        <v>8.82</v>
      </c>
      <c r="AP17">
        <v>8.7108000000000008</v>
      </c>
      <c r="AQ17">
        <v>0</v>
      </c>
      <c r="AR17">
        <v>8.8320000000000007</v>
      </c>
      <c r="AS17">
        <v>9.4163999999999994</v>
      </c>
      <c r="AT17">
        <v>20.000005000000002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2328.9045119999992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450.35890000000001</v>
      </c>
      <c r="L18">
        <v>601.495</v>
      </c>
      <c r="M18">
        <v>92</v>
      </c>
      <c r="N18">
        <v>58.59</v>
      </c>
      <c r="O18">
        <v>123.66562500000001</v>
      </c>
      <c r="P18">
        <v>103.5</v>
      </c>
      <c r="Q18">
        <v>9.1328999999999994</v>
      </c>
      <c r="R18">
        <v>14.725199999999999</v>
      </c>
      <c r="S18">
        <v>12.096500000000001</v>
      </c>
      <c r="T18">
        <v>0</v>
      </c>
      <c r="U18">
        <v>409.5</v>
      </c>
      <c r="V18">
        <v>8.9146999999999998</v>
      </c>
      <c r="W18">
        <v>30.35</v>
      </c>
      <c r="X18">
        <v>98.34</v>
      </c>
      <c r="Y18">
        <v>0</v>
      </c>
      <c r="Z18">
        <v>13.041600000000001</v>
      </c>
      <c r="AA18">
        <v>0</v>
      </c>
      <c r="AB18">
        <v>0</v>
      </c>
      <c r="AC18">
        <v>0</v>
      </c>
      <c r="AD18">
        <v>1.321</v>
      </c>
      <c r="AE18">
        <v>32.957704</v>
      </c>
      <c r="AF18">
        <v>8.8740000000000006</v>
      </c>
      <c r="AG18">
        <v>40.263599999999997</v>
      </c>
      <c r="AH18">
        <v>21.780999999999999</v>
      </c>
      <c r="AI18">
        <v>0</v>
      </c>
      <c r="AJ18">
        <v>0</v>
      </c>
      <c r="AK18">
        <v>26.395199999999999</v>
      </c>
      <c r="AL18">
        <v>66.233999999999995</v>
      </c>
      <c r="AM18">
        <v>15.804048</v>
      </c>
      <c r="AN18">
        <v>0.78432999999999997</v>
      </c>
      <c r="AO18">
        <v>8.82</v>
      </c>
      <c r="AP18">
        <v>8.7108000000000008</v>
      </c>
      <c r="AQ18">
        <v>0</v>
      </c>
      <c r="AR18">
        <v>8.8320000000000007</v>
      </c>
      <c r="AS18">
        <v>9.4163999999999994</v>
      </c>
      <c r="AT18">
        <v>17.913354999999999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2336.8178619999994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445.35890000000001</v>
      </c>
      <c r="L19">
        <v>601.495</v>
      </c>
      <c r="M19">
        <v>92</v>
      </c>
      <c r="N19">
        <v>58.59</v>
      </c>
      <c r="O19">
        <v>123.66562500000001</v>
      </c>
      <c r="P19">
        <v>103.5</v>
      </c>
      <c r="Q19">
        <v>9.1328999999999994</v>
      </c>
      <c r="R19">
        <v>14.725199999999999</v>
      </c>
      <c r="S19">
        <v>12.096500000000001</v>
      </c>
      <c r="T19">
        <v>0</v>
      </c>
      <c r="U19">
        <v>409.5</v>
      </c>
      <c r="V19">
        <v>8.9146999999999998</v>
      </c>
      <c r="W19">
        <v>30.35</v>
      </c>
      <c r="X19">
        <v>98.34</v>
      </c>
      <c r="Y19">
        <v>0</v>
      </c>
      <c r="Z19">
        <v>6.5208000000000004</v>
      </c>
      <c r="AA19">
        <v>0</v>
      </c>
      <c r="AB19">
        <v>13.0634</v>
      </c>
      <c r="AC19">
        <v>0</v>
      </c>
      <c r="AD19">
        <v>1.321</v>
      </c>
      <c r="AE19">
        <v>32.957704</v>
      </c>
      <c r="AF19">
        <v>8.8740000000000006</v>
      </c>
      <c r="AG19">
        <v>40.263599999999997</v>
      </c>
      <c r="AH19">
        <v>21.780999999999999</v>
      </c>
      <c r="AI19">
        <v>0</v>
      </c>
      <c r="AJ19">
        <v>0</v>
      </c>
      <c r="AK19">
        <v>26.395199999999999</v>
      </c>
      <c r="AL19">
        <v>66.233999999999995</v>
      </c>
      <c r="AM19">
        <v>15.804048</v>
      </c>
      <c r="AN19">
        <v>0.78432999999999997</v>
      </c>
      <c r="AO19">
        <v>8.82</v>
      </c>
      <c r="AP19">
        <v>8.7108000000000008</v>
      </c>
      <c r="AQ19">
        <v>0</v>
      </c>
      <c r="AR19">
        <v>8.8320000000000007</v>
      </c>
      <c r="AS19">
        <v>9.4163999999999994</v>
      </c>
      <c r="AT19">
        <v>19.099164999999999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2338.546272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447.35890000000001</v>
      </c>
      <c r="L20">
        <v>601.495</v>
      </c>
      <c r="M20">
        <v>92</v>
      </c>
      <c r="N20">
        <v>58.59</v>
      </c>
      <c r="O20">
        <v>123.66562500000001</v>
      </c>
      <c r="P20">
        <v>103.5</v>
      </c>
      <c r="Q20">
        <v>9.1328999999999994</v>
      </c>
      <c r="R20">
        <v>14.725199999999999</v>
      </c>
      <c r="S20">
        <v>12.096500000000001</v>
      </c>
      <c r="T20">
        <v>0</v>
      </c>
      <c r="U20">
        <v>409.5</v>
      </c>
      <c r="V20">
        <v>8.9146999999999998</v>
      </c>
      <c r="W20">
        <v>30.35</v>
      </c>
      <c r="X20">
        <v>98.34</v>
      </c>
      <c r="Y20">
        <v>0</v>
      </c>
      <c r="Z20">
        <v>6.5208000000000004</v>
      </c>
      <c r="AA20">
        <v>0</v>
      </c>
      <c r="AB20">
        <v>13.0634</v>
      </c>
      <c r="AC20">
        <v>0</v>
      </c>
      <c r="AD20">
        <v>1.321</v>
      </c>
      <c r="AE20">
        <v>32.957704</v>
      </c>
      <c r="AF20">
        <v>8.8740000000000006</v>
      </c>
      <c r="AG20">
        <v>40.263599999999997</v>
      </c>
      <c r="AH20">
        <v>21.780999999999999</v>
      </c>
      <c r="AI20">
        <v>0</v>
      </c>
      <c r="AJ20">
        <v>0</v>
      </c>
      <c r="AK20">
        <v>26.395199999999999</v>
      </c>
      <c r="AL20">
        <v>66.233999999999995</v>
      </c>
      <c r="AM20">
        <v>15.804048</v>
      </c>
      <c r="AN20">
        <v>0.78432999999999997</v>
      </c>
      <c r="AO20">
        <v>8.82</v>
      </c>
      <c r="AP20">
        <v>8.7108000000000008</v>
      </c>
      <c r="AQ20">
        <v>0</v>
      </c>
      <c r="AR20">
        <v>8.8320000000000007</v>
      </c>
      <c r="AS20">
        <v>9.4163999999999994</v>
      </c>
      <c r="AT20">
        <v>20.000005000000002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2342.4471119999998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447.35890000000001</v>
      </c>
      <c r="L21">
        <v>601.495</v>
      </c>
      <c r="M21">
        <v>92</v>
      </c>
      <c r="N21">
        <v>58.59</v>
      </c>
      <c r="O21">
        <v>123.66562500000001</v>
      </c>
      <c r="P21">
        <v>103.5</v>
      </c>
      <c r="Q21">
        <v>9.1328999999999994</v>
      </c>
      <c r="R21">
        <v>14.725199999999999</v>
      </c>
      <c r="S21">
        <v>12.096500000000001</v>
      </c>
      <c r="T21">
        <v>0</v>
      </c>
      <c r="U21">
        <v>409.5</v>
      </c>
      <c r="V21">
        <v>8.9146999999999998</v>
      </c>
      <c r="W21">
        <v>30.35</v>
      </c>
      <c r="X21">
        <v>98.34</v>
      </c>
      <c r="Y21">
        <v>0</v>
      </c>
      <c r="Z21">
        <v>6.5208000000000004</v>
      </c>
      <c r="AA21">
        <v>0</v>
      </c>
      <c r="AB21">
        <v>13.0634</v>
      </c>
      <c r="AC21">
        <v>0</v>
      </c>
      <c r="AD21">
        <v>1.321</v>
      </c>
      <c r="AE21">
        <v>32.957704</v>
      </c>
      <c r="AF21">
        <v>8.8740000000000006</v>
      </c>
      <c r="AG21">
        <v>40.263599999999997</v>
      </c>
      <c r="AH21">
        <v>21.780999999999999</v>
      </c>
      <c r="AI21">
        <v>0</v>
      </c>
      <c r="AJ21">
        <v>0</v>
      </c>
      <c r="AK21">
        <v>26.395199999999999</v>
      </c>
      <c r="AL21">
        <v>67.396000000000001</v>
      </c>
      <c r="AM21">
        <v>15.804048</v>
      </c>
      <c r="AN21">
        <v>0.78432999999999997</v>
      </c>
      <c r="AO21">
        <v>8.82</v>
      </c>
      <c r="AP21">
        <v>8.7108000000000008</v>
      </c>
      <c r="AQ21">
        <v>0</v>
      </c>
      <c r="AR21">
        <v>8.8320000000000007</v>
      </c>
      <c r="AS21">
        <v>9.4163999999999994</v>
      </c>
      <c r="AT21">
        <v>20.000005000000002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2342.6091120000001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456.35890000000001</v>
      </c>
      <c r="L22">
        <v>601.495</v>
      </c>
      <c r="M22">
        <v>92</v>
      </c>
      <c r="N22">
        <v>58.59</v>
      </c>
      <c r="O22">
        <v>123.66562500000001</v>
      </c>
      <c r="P22">
        <v>103.5</v>
      </c>
      <c r="Q22">
        <v>9.1328999999999994</v>
      </c>
      <c r="R22">
        <v>14.725199999999999</v>
      </c>
      <c r="S22">
        <v>12.096500000000001</v>
      </c>
      <c r="T22">
        <v>0</v>
      </c>
      <c r="U22">
        <v>409.5</v>
      </c>
      <c r="V22">
        <v>8.9146999999999998</v>
      </c>
      <c r="W22">
        <v>30.35</v>
      </c>
      <c r="X22">
        <v>98.34</v>
      </c>
      <c r="Y22">
        <v>0</v>
      </c>
      <c r="Z22">
        <v>6.5208000000000004</v>
      </c>
      <c r="AA22">
        <v>0</v>
      </c>
      <c r="AB22">
        <v>13.0634</v>
      </c>
      <c r="AC22">
        <v>0</v>
      </c>
      <c r="AD22">
        <v>1.321</v>
      </c>
      <c r="AE22">
        <v>32.957704</v>
      </c>
      <c r="AF22">
        <v>8.8740000000000006</v>
      </c>
      <c r="AG22">
        <v>40.263599999999997</v>
      </c>
      <c r="AH22">
        <v>21.780999999999999</v>
      </c>
      <c r="AI22">
        <v>0</v>
      </c>
      <c r="AJ22">
        <v>0</v>
      </c>
      <c r="AK22">
        <v>26.395199999999999</v>
      </c>
      <c r="AL22">
        <v>67.396000000000001</v>
      </c>
      <c r="AM22">
        <v>15.804048</v>
      </c>
      <c r="AN22">
        <v>0.78432999999999997</v>
      </c>
      <c r="AO22">
        <v>8.82</v>
      </c>
      <c r="AP22">
        <v>8.7108000000000008</v>
      </c>
      <c r="AQ22">
        <v>0</v>
      </c>
      <c r="AR22">
        <v>8.8320000000000007</v>
      </c>
      <c r="AS22">
        <v>9.4163999999999994</v>
      </c>
      <c r="AT22">
        <v>20.000005000000002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2353.6091120000001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535.15890000000002</v>
      </c>
      <c r="L23">
        <v>646.7251</v>
      </c>
      <c r="M23">
        <v>92</v>
      </c>
      <c r="N23">
        <v>58.59</v>
      </c>
      <c r="O23">
        <v>123.66562500000001</v>
      </c>
      <c r="P23">
        <v>103.5</v>
      </c>
      <c r="Q23">
        <v>11.926463</v>
      </c>
      <c r="R23">
        <v>18.056484000000001</v>
      </c>
      <c r="S23">
        <v>16.799600000000002</v>
      </c>
      <c r="T23">
        <v>0</v>
      </c>
      <c r="U23">
        <v>409.5</v>
      </c>
      <c r="V23">
        <v>11.95</v>
      </c>
      <c r="W23">
        <v>32.170999999999999</v>
      </c>
      <c r="X23">
        <v>98.34</v>
      </c>
      <c r="Y23">
        <v>0</v>
      </c>
      <c r="Z23">
        <v>0</v>
      </c>
      <c r="AA23">
        <v>0</v>
      </c>
      <c r="AB23">
        <v>13.0634</v>
      </c>
      <c r="AC23">
        <v>0</v>
      </c>
      <c r="AD23">
        <v>1.321</v>
      </c>
      <c r="AE23">
        <v>32.957704</v>
      </c>
      <c r="AF23">
        <v>8.8740000000000006</v>
      </c>
      <c r="AG23">
        <v>40.263599999999997</v>
      </c>
      <c r="AH23">
        <v>21.780999999999999</v>
      </c>
      <c r="AI23">
        <v>0</v>
      </c>
      <c r="AJ23">
        <v>0</v>
      </c>
      <c r="AK23">
        <v>26.395199999999999</v>
      </c>
      <c r="AL23">
        <v>67.396000000000001</v>
      </c>
      <c r="AM23">
        <v>15.804048</v>
      </c>
      <c r="AN23">
        <v>0.78432999999999997</v>
      </c>
      <c r="AO23">
        <v>8.82</v>
      </c>
      <c r="AP23">
        <v>8.7108000000000008</v>
      </c>
      <c r="AQ23">
        <v>0</v>
      </c>
      <c r="AR23">
        <v>11.04</v>
      </c>
      <c r="AS23">
        <v>9.4163999999999994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2490.010659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551.51499999999999</v>
      </c>
      <c r="L24">
        <v>646.7251</v>
      </c>
      <c r="M24">
        <v>92</v>
      </c>
      <c r="N24">
        <v>58.59</v>
      </c>
      <c r="O24">
        <v>123.66562500000001</v>
      </c>
      <c r="P24">
        <v>103.5</v>
      </c>
      <c r="Q24">
        <v>13.2104</v>
      </c>
      <c r="R24">
        <v>18.120899999999999</v>
      </c>
      <c r="S24">
        <v>16.799600000000002</v>
      </c>
      <c r="T24">
        <v>0</v>
      </c>
      <c r="U24">
        <v>409.5</v>
      </c>
      <c r="V24">
        <v>11.95</v>
      </c>
      <c r="W24">
        <v>32.170999999999999</v>
      </c>
      <c r="X24">
        <v>98.34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40.263599999999997</v>
      </c>
      <c r="AH24">
        <v>42.615000000000002</v>
      </c>
      <c r="AI24">
        <v>0</v>
      </c>
      <c r="AJ24">
        <v>0</v>
      </c>
      <c r="AK24">
        <v>26.395199999999999</v>
      </c>
      <c r="AL24">
        <v>67.396000000000001</v>
      </c>
      <c r="AM24">
        <v>15.804048</v>
      </c>
      <c r="AN24">
        <v>0.78432999999999997</v>
      </c>
      <c r="AO24">
        <v>8.82</v>
      </c>
      <c r="AP24">
        <v>8.7108000000000008</v>
      </c>
      <c r="AQ24">
        <v>15.561</v>
      </c>
      <c r="AR24">
        <v>37.536000000000001</v>
      </c>
      <c r="AS24">
        <v>9.4163999999999994</v>
      </c>
      <c r="AT24">
        <v>20.000005000000002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2573.6061119999995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566.51499999999999</v>
      </c>
      <c r="L25">
        <v>646.7251</v>
      </c>
      <c r="M25">
        <v>92</v>
      </c>
      <c r="N25">
        <v>58.59</v>
      </c>
      <c r="O25">
        <v>123.66562500000001</v>
      </c>
      <c r="P25">
        <v>103.5</v>
      </c>
      <c r="Q25">
        <v>13.2104</v>
      </c>
      <c r="R25">
        <v>18.120899999999999</v>
      </c>
      <c r="S25">
        <v>16.799600000000002</v>
      </c>
      <c r="T25">
        <v>0</v>
      </c>
      <c r="U25">
        <v>409.5</v>
      </c>
      <c r="V25">
        <v>11.95</v>
      </c>
      <c r="W25">
        <v>33.991999999999997</v>
      </c>
      <c r="X25">
        <v>98.34</v>
      </c>
      <c r="Y25">
        <v>0</v>
      </c>
      <c r="Z25">
        <v>0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40.263599999999997</v>
      </c>
      <c r="AH25">
        <v>66.290000000000006</v>
      </c>
      <c r="AI25">
        <v>3.1825000000000001</v>
      </c>
      <c r="AJ25">
        <v>0</v>
      </c>
      <c r="AK25">
        <v>26.395199999999999</v>
      </c>
      <c r="AL25">
        <v>67.396000000000001</v>
      </c>
      <c r="AM25">
        <v>15.804048</v>
      </c>
      <c r="AN25">
        <v>0.78432999999999997</v>
      </c>
      <c r="AO25">
        <v>8.82</v>
      </c>
      <c r="AP25">
        <v>8.7108000000000008</v>
      </c>
      <c r="AQ25">
        <v>31.122</v>
      </c>
      <c r="AR25">
        <v>37.536000000000001</v>
      </c>
      <c r="AS25">
        <v>9.4163999999999994</v>
      </c>
      <c r="AT25">
        <v>20.000005000000002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2651.3295119999993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566.51499999999999</v>
      </c>
      <c r="L26">
        <v>646.7251</v>
      </c>
      <c r="M26">
        <v>92</v>
      </c>
      <c r="N26">
        <v>58.59</v>
      </c>
      <c r="O26">
        <v>123.66562500000001</v>
      </c>
      <c r="P26">
        <v>103.5</v>
      </c>
      <c r="Q26">
        <v>13.2104</v>
      </c>
      <c r="R26">
        <v>18.120899999999999</v>
      </c>
      <c r="S26">
        <v>16.799600000000002</v>
      </c>
      <c r="T26">
        <v>0</v>
      </c>
      <c r="U26">
        <v>409.5</v>
      </c>
      <c r="V26">
        <v>11.95</v>
      </c>
      <c r="W26">
        <v>33.991999999999997</v>
      </c>
      <c r="X26">
        <v>98.34</v>
      </c>
      <c r="Y26">
        <v>0</v>
      </c>
      <c r="Z26">
        <v>0</v>
      </c>
      <c r="AA26">
        <v>8.69</v>
      </c>
      <c r="AB26">
        <v>13.0634</v>
      </c>
      <c r="AC26">
        <v>9.6778399999999998</v>
      </c>
      <c r="AD26">
        <v>18.229800000000001</v>
      </c>
      <c r="AE26">
        <v>32.957704</v>
      </c>
      <c r="AF26">
        <v>8.8740000000000006</v>
      </c>
      <c r="AG26">
        <v>40.263599999999997</v>
      </c>
      <c r="AH26">
        <v>89.965000000000003</v>
      </c>
      <c r="AI26">
        <v>6.3650000000000002</v>
      </c>
      <c r="AJ26">
        <v>0</v>
      </c>
      <c r="AK26">
        <v>26.395199999999999</v>
      </c>
      <c r="AL26">
        <v>67.396000000000001</v>
      </c>
      <c r="AM26">
        <v>15.804048</v>
      </c>
      <c r="AN26">
        <v>0.78432999999999997</v>
      </c>
      <c r="AO26">
        <v>8.82</v>
      </c>
      <c r="AP26">
        <v>8.7108000000000008</v>
      </c>
      <c r="AQ26">
        <v>46.683</v>
      </c>
      <c r="AR26">
        <v>11.04</v>
      </c>
      <c r="AS26">
        <v>9.4163999999999994</v>
      </c>
      <c r="AT26">
        <v>20.000005000000002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50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2686.0447519999993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636.31500000000005</v>
      </c>
      <c r="L27">
        <v>646.7251</v>
      </c>
      <c r="M27">
        <v>92</v>
      </c>
      <c r="N27">
        <v>58.59</v>
      </c>
      <c r="O27">
        <v>123.66562500000001</v>
      </c>
      <c r="P27">
        <v>103.5</v>
      </c>
      <c r="Q27">
        <v>13.2104</v>
      </c>
      <c r="R27">
        <v>18.120899999999999</v>
      </c>
      <c r="S27">
        <v>16.799600000000002</v>
      </c>
      <c r="T27">
        <v>0</v>
      </c>
      <c r="U27">
        <v>409.5</v>
      </c>
      <c r="V27">
        <v>11.95</v>
      </c>
      <c r="W27">
        <v>35.813000000000002</v>
      </c>
      <c r="X27">
        <v>98.34</v>
      </c>
      <c r="Y27">
        <v>0</v>
      </c>
      <c r="Z27">
        <v>3.3</v>
      </c>
      <c r="AA27">
        <v>28.045000000000002</v>
      </c>
      <c r="AB27">
        <v>26.260100000000001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40.263599999999997</v>
      </c>
      <c r="AH27">
        <v>113.64</v>
      </c>
      <c r="AI27">
        <v>32.700823999999997</v>
      </c>
      <c r="AJ27">
        <v>0</v>
      </c>
      <c r="AK27">
        <v>26.395199999999999</v>
      </c>
      <c r="AL27">
        <v>67.396000000000001</v>
      </c>
      <c r="AM27">
        <v>15.804048</v>
      </c>
      <c r="AN27">
        <v>0.78432999999999997</v>
      </c>
      <c r="AO27">
        <v>8.82</v>
      </c>
      <c r="AP27">
        <v>8.7108000000000008</v>
      </c>
      <c r="AQ27">
        <v>62.244</v>
      </c>
      <c r="AR27">
        <v>8.8320000000000007</v>
      </c>
      <c r="AS27">
        <v>9.4163999999999994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2897.1528680000006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636.21840999999995</v>
      </c>
      <c r="L28">
        <v>646.7251</v>
      </c>
      <c r="M28">
        <v>92</v>
      </c>
      <c r="N28">
        <v>58.59</v>
      </c>
      <c r="O28">
        <v>123.66562500000001</v>
      </c>
      <c r="P28">
        <v>103.5</v>
      </c>
      <c r="Q28">
        <v>13.2104</v>
      </c>
      <c r="R28">
        <v>18.120899999999999</v>
      </c>
      <c r="S28">
        <v>16.799600000000002</v>
      </c>
      <c r="T28">
        <v>0</v>
      </c>
      <c r="U28">
        <v>409.5</v>
      </c>
      <c r="V28">
        <v>11.95</v>
      </c>
      <c r="W28">
        <v>35.813000000000002</v>
      </c>
      <c r="X28">
        <v>98.34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19.72</v>
      </c>
      <c r="AG28">
        <v>40.263599999999997</v>
      </c>
      <c r="AH28">
        <v>140.34540000000001</v>
      </c>
      <c r="AI28">
        <v>32.700823999999997</v>
      </c>
      <c r="AJ28">
        <v>0</v>
      </c>
      <c r="AK28">
        <v>26.395199999999999</v>
      </c>
      <c r="AL28">
        <v>67.396000000000001</v>
      </c>
      <c r="AM28">
        <v>15.804048</v>
      </c>
      <c r="AN28">
        <v>0.78432999999999997</v>
      </c>
      <c r="AO28">
        <v>8.82</v>
      </c>
      <c r="AP28">
        <v>8.7108000000000008</v>
      </c>
      <c r="AQ28">
        <v>62.244</v>
      </c>
      <c r="AR28">
        <v>8.8320000000000007</v>
      </c>
      <c r="AS28">
        <v>9.4163999999999994</v>
      </c>
      <c r="AT28">
        <v>20.000005000000002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3002.0886700000001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569.35889999999995</v>
      </c>
      <c r="L29">
        <v>600.495</v>
      </c>
      <c r="M29">
        <v>92</v>
      </c>
      <c r="N29">
        <v>58.59</v>
      </c>
      <c r="O29">
        <v>123.66562500000001</v>
      </c>
      <c r="P29">
        <v>103.5</v>
      </c>
      <c r="Q29">
        <v>9.1328999999999994</v>
      </c>
      <c r="R29">
        <v>14.725199999999999</v>
      </c>
      <c r="S29">
        <v>12.096500000000001</v>
      </c>
      <c r="T29">
        <v>0</v>
      </c>
      <c r="U29">
        <v>409.5</v>
      </c>
      <c r="V29">
        <v>11.95</v>
      </c>
      <c r="W29">
        <v>37.634</v>
      </c>
      <c r="X29">
        <v>98.34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19.72</v>
      </c>
      <c r="AG29">
        <v>40.263599999999997</v>
      </c>
      <c r="AH29">
        <v>140.34540000000001</v>
      </c>
      <c r="AI29">
        <v>32.700823999999997</v>
      </c>
      <c r="AJ29">
        <v>0</v>
      </c>
      <c r="AK29">
        <v>26.395199999999999</v>
      </c>
      <c r="AL29">
        <v>67.396000000000001</v>
      </c>
      <c r="AM29">
        <v>15.804048</v>
      </c>
      <c r="AN29">
        <v>0.78432999999999997</v>
      </c>
      <c r="AO29">
        <v>8.82</v>
      </c>
      <c r="AP29">
        <v>8.7108000000000008</v>
      </c>
      <c r="AQ29">
        <v>62.244</v>
      </c>
      <c r="AR29">
        <v>8.8320000000000007</v>
      </c>
      <c r="AS29">
        <v>9.4163999999999994</v>
      </c>
      <c r="AT29">
        <v>20.000005000000002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58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2876.6437599999999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567.35889999999995</v>
      </c>
      <c r="L30">
        <v>600.495</v>
      </c>
      <c r="M30">
        <v>92</v>
      </c>
      <c r="N30">
        <v>58.59</v>
      </c>
      <c r="O30">
        <v>123.66562500000001</v>
      </c>
      <c r="P30">
        <v>103.5</v>
      </c>
      <c r="Q30">
        <v>9.1328999999999994</v>
      </c>
      <c r="R30">
        <v>14.725199999999999</v>
      </c>
      <c r="S30">
        <v>12.096500000000001</v>
      </c>
      <c r="T30">
        <v>0</v>
      </c>
      <c r="U30">
        <v>392.625</v>
      </c>
      <c r="V30">
        <v>11.95</v>
      </c>
      <c r="W30">
        <v>37.634</v>
      </c>
      <c r="X30">
        <v>98.34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19.72</v>
      </c>
      <c r="AG30">
        <v>40.263599999999997</v>
      </c>
      <c r="AH30">
        <v>140.34540000000001</v>
      </c>
      <c r="AI30">
        <v>32.700823999999997</v>
      </c>
      <c r="AJ30">
        <v>0</v>
      </c>
      <c r="AK30">
        <v>26.395199999999999</v>
      </c>
      <c r="AL30">
        <v>67.396000000000001</v>
      </c>
      <c r="AM30">
        <v>15.804048</v>
      </c>
      <c r="AN30">
        <v>0.78432999999999997</v>
      </c>
      <c r="AO30">
        <v>8.82</v>
      </c>
      <c r="AP30">
        <v>8.7108000000000008</v>
      </c>
      <c r="AQ30">
        <v>62.244</v>
      </c>
      <c r="AR30">
        <v>11.04</v>
      </c>
      <c r="AS30">
        <v>9.4163999999999994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60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2861.97676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535.35889999999995</v>
      </c>
      <c r="L31">
        <v>600.495</v>
      </c>
      <c r="M31">
        <v>92</v>
      </c>
      <c r="N31">
        <v>58.59</v>
      </c>
      <c r="O31">
        <v>123.66562500000001</v>
      </c>
      <c r="P31">
        <v>103.5</v>
      </c>
      <c r="Q31">
        <v>9.1328999999999994</v>
      </c>
      <c r="R31">
        <v>14.725199999999999</v>
      </c>
      <c r="S31">
        <v>12.096500000000001</v>
      </c>
      <c r="T31">
        <v>0</v>
      </c>
      <c r="U31">
        <v>375.75</v>
      </c>
      <c r="V31">
        <v>11.95</v>
      </c>
      <c r="W31">
        <v>39.454999999999998</v>
      </c>
      <c r="X31">
        <v>98.34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19.72</v>
      </c>
      <c r="AG31">
        <v>40.263599999999997</v>
      </c>
      <c r="AH31">
        <v>140.34540000000001</v>
      </c>
      <c r="AI31">
        <v>32.700823999999997</v>
      </c>
      <c r="AJ31">
        <v>0</v>
      </c>
      <c r="AK31">
        <v>26.395199999999999</v>
      </c>
      <c r="AL31">
        <v>67.396000000000001</v>
      </c>
      <c r="AM31">
        <v>15.804048</v>
      </c>
      <c r="AN31">
        <v>0.78432999999999997</v>
      </c>
      <c r="AO31">
        <v>8.82</v>
      </c>
      <c r="AP31">
        <v>8.7108000000000008</v>
      </c>
      <c r="AQ31">
        <v>62.244</v>
      </c>
      <c r="AR31">
        <v>37.536000000000001</v>
      </c>
      <c r="AS31">
        <v>9.4163999999999994</v>
      </c>
      <c r="AT31">
        <v>20.000005000000002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56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2837.41876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557.35889999999995</v>
      </c>
      <c r="L32">
        <v>600.495</v>
      </c>
      <c r="M32">
        <v>92</v>
      </c>
      <c r="N32">
        <v>58.59</v>
      </c>
      <c r="O32">
        <v>123.66562500000001</v>
      </c>
      <c r="P32">
        <v>103.5</v>
      </c>
      <c r="Q32">
        <v>9.1328999999999994</v>
      </c>
      <c r="R32">
        <v>14.725199999999999</v>
      </c>
      <c r="S32">
        <v>12.096500000000001</v>
      </c>
      <c r="T32">
        <v>0</v>
      </c>
      <c r="U32">
        <v>364.5</v>
      </c>
      <c r="V32">
        <v>11.95</v>
      </c>
      <c r="W32">
        <v>39.454999999999998</v>
      </c>
      <c r="X32">
        <v>98.34</v>
      </c>
      <c r="Y32">
        <v>0</v>
      </c>
      <c r="Z32">
        <v>6.5208000000000004</v>
      </c>
      <c r="AA32">
        <v>20.54</v>
      </c>
      <c r="AB32">
        <v>39.510120000000001</v>
      </c>
      <c r="AC32">
        <v>9.6778399999999998</v>
      </c>
      <c r="AD32">
        <v>18.229800000000001</v>
      </c>
      <c r="AE32">
        <v>49.436556000000003</v>
      </c>
      <c r="AF32">
        <v>8.8740000000000006</v>
      </c>
      <c r="AG32">
        <v>40.263599999999997</v>
      </c>
      <c r="AH32">
        <v>113.64</v>
      </c>
      <c r="AI32">
        <v>32.700823999999997</v>
      </c>
      <c r="AJ32">
        <v>0</v>
      </c>
      <c r="AK32">
        <v>26.395199999999999</v>
      </c>
      <c r="AL32">
        <v>67.396000000000001</v>
      </c>
      <c r="AM32">
        <v>15.804048</v>
      </c>
      <c r="AN32">
        <v>0.78432999999999997</v>
      </c>
      <c r="AO32">
        <v>8.82</v>
      </c>
      <c r="AP32">
        <v>8.7108000000000008</v>
      </c>
      <c r="AQ32">
        <v>46.683</v>
      </c>
      <c r="AR32">
        <v>37.536000000000001</v>
      </c>
      <c r="AS32">
        <v>9.4163999999999994</v>
      </c>
      <c r="AT32">
        <v>20.000005000000002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56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2722.7484479999998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595.97389999999996</v>
      </c>
      <c r="L33">
        <v>600.82500000000005</v>
      </c>
      <c r="M33">
        <v>92</v>
      </c>
      <c r="N33">
        <v>58.59</v>
      </c>
      <c r="O33">
        <v>123.66562500000001</v>
      </c>
      <c r="P33">
        <v>97.5</v>
      </c>
      <c r="Q33">
        <v>9.1029</v>
      </c>
      <c r="R33">
        <v>17.905200000000001</v>
      </c>
      <c r="S33">
        <v>12.0265</v>
      </c>
      <c r="T33">
        <v>0</v>
      </c>
      <c r="U33">
        <v>343.125</v>
      </c>
      <c r="V33">
        <v>11.95</v>
      </c>
      <c r="W33">
        <v>39.454999999999998</v>
      </c>
      <c r="X33">
        <v>98.34</v>
      </c>
      <c r="Y33">
        <v>0</v>
      </c>
      <c r="Z33">
        <v>6.5208000000000004</v>
      </c>
      <c r="AA33">
        <v>8.69</v>
      </c>
      <c r="AB33">
        <v>26.260100000000001</v>
      </c>
      <c r="AC33">
        <v>0</v>
      </c>
      <c r="AD33">
        <v>9.1149000000000004</v>
      </c>
      <c r="AE33">
        <v>49.436556000000003</v>
      </c>
      <c r="AF33">
        <v>8.8740000000000006</v>
      </c>
      <c r="AG33">
        <v>40.263599999999997</v>
      </c>
      <c r="AH33">
        <v>93.563599999999994</v>
      </c>
      <c r="AI33">
        <v>3.819</v>
      </c>
      <c r="AJ33">
        <v>0</v>
      </c>
      <c r="AK33">
        <v>26.395199999999999</v>
      </c>
      <c r="AL33">
        <v>67.396000000000001</v>
      </c>
      <c r="AM33">
        <v>15.804048</v>
      </c>
      <c r="AN33">
        <v>0.78432999999999997</v>
      </c>
      <c r="AO33">
        <v>8.82</v>
      </c>
      <c r="AP33">
        <v>8.7108000000000008</v>
      </c>
      <c r="AQ33">
        <v>31.122</v>
      </c>
      <c r="AR33">
        <v>11.04</v>
      </c>
      <c r="AS33">
        <v>24.75168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2613.8257439999993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595.97389999999996</v>
      </c>
      <c r="L34">
        <v>600.82500000000005</v>
      </c>
      <c r="M34">
        <v>92</v>
      </c>
      <c r="N34">
        <v>58.59</v>
      </c>
      <c r="O34">
        <v>123.66562500000001</v>
      </c>
      <c r="P34">
        <v>91.5</v>
      </c>
      <c r="Q34">
        <v>9.1029</v>
      </c>
      <c r="R34">
        <v>17.905200000000001</v>
      </c>
      <c r="S34">
        <v>12.0265</v>
      </c>
      <c r="T34">
        <v>0</v>
      </c>
      <c r="U34">
        <v>343.125</v>
      </c>
      <c r="V34">
        <v>11.95</v>
      </c>
      <c r="W34">
        <v>39.454999999999998</v>
      </c>
      <c r="X34">
        <v>98.34</v>
      </c>
      <c r="Y34">
        <v>0</v>
      </c>
      <c r="Z34">
        <v>6.5208000000000004</v>
      </c>
      <c r="AA34">
        <v>0</v>
      </c>
      <c r="AB34">
        <v>11.997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40.263599999999997</v>
      </c>
      <c r="AH34">
        <v>62.312600000000003</v>
      </c>
      <c r="AI34">
        <v>0</v>
      </c>
      <c r="AJ34">
        <v>0</v>
      </c>
      <c r="AK34">
        <v>26.395199999999999</v>
      </c>
      <c r="AL34">
        <v>67.396000000000001</v>
      </c>
      <c r="AM34">
        <v>15.804048</v>
      </c>
      <c r="AN34">
        <v>0.78432999999999997</v>
      </c>
      <c r="AO34">
        <v>8.82</v>
      </c>
      <c r="AP34">
        <v>8.7108000000000008</v>
      </c>
      <c r="AQ34">
        <v>16.568999999999999</v>
      </c>
      <c r="AR34">
        <v>8.8320000000000007</v>
      </c>
      <c r="AS34">
        <v>24.75168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2533.041643999999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598.09389999999996</v>
      </c>
      <c r="L35">
        <v>600.82500000000005</v>
      </c>
      <c r="M35">
        <v>92</v>
      </c>
      <c r="N35">
        <v>58.59</v>
      </c>
      <c r="O35">
        <v>123.66562500000001</v>
      </c>
      <c r="P35">
        <v>84.75</v>
      </c>
      <c r="Q35">
        <v>9.1029</v>
      </c>
      <c r="R35">
        <v>14.6252</v>
      </c>
      <c r="S35">
        <v>12.0265</v>
      </c>
      <c r="T35">
        <v>0</v>
      </c>
      <c r="U35">
        <v>343.125</v>
      </c>
      <c r="V35">
        <v>8.9146999999999998</v>
      </c>
      <c r="W35">
        <v>39.454999999999998</v>
      </c>
      <c r="X35">
        <v>98.34</v>
      </c>
      <c r="Y35">
        <v>0</v>
      </c>
      <c r="Z35">
        <v>6.5208000000000004</v>
      </c>
      <c r="AA35">
        <v>0</v>
      </c>
      <c r="AB35">
        <v>11.997</v>
      </c>
      <c r="AC35">
        <v>0</v>
      </c>
      <c r="AD35">
        <v>9.1149000000000004</v>
      </c>
      <c r="AE35">
        <v>32.957704</v>
      </c>
      <c r="AF35">
        <v>8.8740000000000006</v>
      </c>
      <c r="AG35">
        <v>40.263599999999997</v>
      </c>
      <c r="AH35">
        <v>42.615000000000002</v>
      </c>
      <c r="AI35">
        <v>0</v>
      </c>
      <c r="AJ35">
        <v>0</v>
      </c>
      <c r="AK35">
        <v>26.395199999999999</v>
      </c>
      <c r="AL35">
        <v>67.396000000000001</v>
      </c>
      <c r="AM35">
        <v>15.804048</v>
      </c>
      <c r="AN35">
        <v>0.78432999999999997</v>
      </c>
      <c r="AO35">
        <v>8.82</v>
      </c>
      <c r="AP35">
        <v>8.7108000000000008</v>
      </c>
      <c r="AQ35">
        <v>0</v>
      </c>
      <c r="AR35">
        <v>11.04</v>
      </c>
      <c r="AS35">
        <v>24.75168</v>
      </c>
      <c r="AT35">
        <v>20.000005000000002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2464.5588919999991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596.29390000000001</v>
      </c>
      <c r="L36">
        <v>600.82500000000005</v>
      </c>
      <c r="M36">
        <v>92</v>
      </c>
      <c r="N36">
        <v>58.59</v>
      </c>
      <c r="O36">
        <v>123.66562500000001</v>
      </c>
      <c r="P36">
        <v>84.75</v>
      </c>
      <c r="Q36">
        <v>9.1029</v>
      </c>
      <c r="R36">
        <v>14.6252</v>
      </c>
      <c r="S36">
        <v>12.0265</v>
      </c>
      <c r="T36">
        <v>0</v>
      </c>
      <c r="U36">
        <v>343.125</v>
      </c>
      <c r="V36">
        <v>8.9146999999999998</v>
      </c>
      <c r="W36">
        <v>39.454999999999998</v>
      </c>
      <c r="X36">
        <v>98.34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32.957704</v>
      </c>
      <c r="AF36">
        <v>8.8740000000000006</v>
      </c>
      <c r="AG36">
        <v>40.263599999999997</v>
      </c>
      <c r="AH36">
        <v>21.780999999999999</v>
      </c>
      <c r="AI36">
        <v>0</v>
      </c>
      <c r="AJ36">
        <v>0</v>
      </c>
      <c r="AK36">
        <v>26.395199999999999</v>
      </c>
      <c r="AL36">
        <v>67.396000000000001</v>
      </c>
      <c r="AM36">
        <v>15.804048</v>
      </c>
      <c r="AN36">
        <v>0.78432999999999997</v>
      </c>
      <c r="AO36">
        <v>8.82</v>
      </c>
      <c r="AP36">
        <v>8.7108000000000008</v>
      </c>
      <c r="AQ36">
        <v>0</v>
      </c>
      <c r="AR36">
        <v>11.04</v>
      </c>
      <c r="AS36">
        <v>24.75168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2442.9248919999991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596.29390000000001</v>
      </c>
      <c r="L37">
        <v>600.82500000000005</v>
      </c>
      <c r="M37">
        <v>92</v>
      </c>
      <c r="N37">
        <v>58.59</v>
      </c>
      <c r="O37">
        <v>123.66562500000001</v>
      </c>
      <c r="P37">
        <v>84.75</v>
      </c>
      <c r="Q37">
        <v>9.1029</v>
      </c>
      <c r="R37">
        <v>14.6252</v>
      </c>
      <c r="S37">
        <v>12.0265</v>
      </c>
      <c r="T37">
        <v>0</v>
      </c>
      <c r="U37">
        <v>309.375</v>
      </c>
      <c r="V37">
        <v>8.9146999999999998</v>
      </c>
      <c r="W37">
        <v>39.454999999999998</v>
      </c>
      <c r="X37">
        <v>98.34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32.957704</v>
      </c>
      <c r="AF37">
        <v>8.8740000000000006</v>
      </c>
      <c r="AG37">
        <v>40.263599999999997</v>
      </c>
      <c r="AH37">
        <v>21.780999999999999</v>
      </c>
      <c r="AI37">
        <v>0</v>
      </c>
      <c r="AJ37">
        <v>0</v>
      </c>
      <c r="AK37">
        <v>26.395199999999999</v>
      </c>
      <c r="AL37">
        <v>67.396000000000001</v>
      </c>
      <c r="AM37">
        <v>15.804048</v>
      </c>
      <c r="AN37">
        <v>0.78432999999999997</v>
      </c>
      <c r="AO37">
        <v>8.82</v>
      </c>
      <c r="AP37">
        <v>8.7108000000000008</v>
      </c>
      <c r="AQ37">
        <v>0</v>
      </c>
      <c r="AR37">
        <v>37.536000000000001</v>
      </c>
      <c r="AS37">
        <v>10.7616</v>
      </c>
      <c r="AT37">
        <v>20.000005000000002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46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2421.6808119999992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596.29390000000001</v>
      </c>
      <c r="L38">
        <v>600.82500000000005</v>
      </c>
      <c r="M38">
        <v>92</v>
      </c>
      <c r="N38">
        <v>58.59</v>
      </c>
      <c r="O38">
        <v>123.66562500000001</v>
      </c>
      <c r="P38">
        <v>84.75</v>
      </c>
      <c r="Q38">
        <v>9.1029</v>
      </c>
      <c r="R38">
        <v>14.6252</v>
      </c>
      <c r="S38">
        <v>12.0265</v>
      </c>
      <c r="T38">
        <v>0</v>
      </c>
      <c r="U38">
        <v>309.375</v>
      </c>
      <c r="V38">
        <v>8.9146999999999998</v>
      </c>
      <c r="W38">
        <v>39.454999999999998</v>
      </c>
      <c r="X38">
        <v>98.34</v>
      </c>
      <c r="Y38">
        <v>0</v>
      </c>
      <c r="Z38">
        <v>0</v>
      </c>
      <c r="AA38">
        <v>0</v>
      </c>
      <c r="AB38">
        <v>11.997</v>
      </c>
      <c r="AC38">
        <v>0</v>
      </c>
      <c r="AD38">
        <v>9.1149000000000004</v>
      </c>
      <c r="AE38">
        <v>32.957704</v>
      </c>
      <c r="AF38">
        <v>8.8740000000000006</v>
      </c>
      <c r="AG38">
        <v>40.263599999999997</v>
      </c>
      <c r="AH38">
        <v>21.780999999999999</v>
      </c>
      <c r="AI38">
        <v>0</v>
      </c>
      <c r="AJ38">
        <v>0</v>
      </c>
      <c r="AK38">
        <v>26.395199999999999</v>
      </c>
      <c r="AL38">
        <v>67.396000000000001</v>
      </c>
      <c r="AM38">
        <v>15.804048</v>
      </c>
      <c r="AN38">
        <v>0.78432999999999997</v>
      </c>
      <c r="AO38">
        <v>8.82</v>
      </c>
      <c r="AP38">
        <v>8.7108000000000008</v>
      </c>
      <c r="AQ38">
        <v>0</v>
      </c>
      <c r="AR38">
        <v>37.536000000000001</v>
      </c>
      <c r="AS38">
        <v>10.089</v>
      </c>
      <c r="AT38">
        <v>20.000005000000002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2424.487411999999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596.29390000000001</v>
      </c>
      <c r="L39">
        <v>600.82500000000005</v>
      </c>
      <c r="M39">
        <v>92</v>
      </c>
      <c r="N39">
        <v>58.59</v>
      </c>
      <c r="O39">
        <v>123.66562500000001</v>
      </c>
      <c r="P39">
        <v>84.75</v>
      </c>
      <c r="Q39">
        <v>9.1029</v>
      </c>
      <c r="R39">
        <v>14.6252</v>
      </c>
      <c r="S39">
        <v>12.0265</v>
      </c>
      <c r="T39">
        <v>0</v>
      </c>
      <c r="U39">
        <v>309.375</v>
      </c>
      <c r="V39">
        <v>8.9146999999999998</v>
      </c>
      <c r="W39">
        <v>39.454999999999998</v>
      </c>
      <c r="X39">
        <v>98.34</v>
      </c>
      <c r="Y39">
        <v>0</v>
      </c>
      <c r="Z39">
        <v>0</v>
      </c>
      <c r="AA39">
        <v>0</v>
      </c>
      <c r="AB39">
        <v>11.997</v>
      </c>
      <c r="AC39">
        <v>0</v>
      </c>
      <c r="AD39">
        <v>9.1149000000000004</v>
      </c>
      <c r="AE39">
        <v>32.957704</v>
      </c>
      <c r="AF39">
        <v>8.8740000000000006</v>
      </c>
      <c r="AG39">
        <v>40.263599999999997</v>
      </c>
      <c r="AH39">
        <v>21.780999999999999</v>
      </c>
      <c r="AI39">
        <v>0</v>
      </c>
      <c r="AJ39">
        <v>0</v>
      </c>
      <c r="AK39">
        <v>26.395199999999999</v>
      </c>
      <c r="AL39">
        <v>67.396000000000001</v>
      </c>
      <c r="AM39">
        <v>15.804048</v>
      </c>
      <c r="AN39">
        <v>0.78432999999999997</v>
      </c>
      <c r="AO39">
        <v>8.82</v>
      </c>
      <c r="AP39">
        <v>8.7108000000000008</v>
      </c>
      <c r="AQ39">
        <v>0</v>
      </c>
      <c r="AR39">
        <v>13.247999999999999</v>
      </c>
      <c r="AS39">
        <v>10.089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2410.199411999999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596.29390000000001</v>
      </c>
      <c r="L40">
        <v>600.82500000000005</v>
      </c>
      <c r="M40">
        <v>92</v>
      </c>
      <c r="N40">
        <v>58.59</v>
      </c>
      <c r="O40">
        <v>123.66562500000001</v>
      </c>
      <c r="P40">
        <v>84.75</v>
      </c>
      <c r="Q40">
        <v>9.1029</v>
      </c>
      <c r="R40">
        <v>14.6252</v>
      </c>
      <c r="S40">
        <v>12.0265</v>
      </c>
      <c r="T40">
        <v>0</v>
      </c>
      <c r="U40">
        <v>309.375</v>
      </c>
      <c r="V40">
        <v>8.9146999999999998</v>
      </c>
      <c r="W40">
        <v>39.454999999999998</v>
      </c>
      <c r="X40">
        <v>98.34</v>
      </c>
      <c r="Y40">
        <v>0</v>
      </c>
      <c r="Z40">
        <v>0</v>
      </c>
      <c r="AA40">
        <v>0</v>
      </c>
      <c r="AB40">
        <v>11.997</v>
      </c>
      <c r="AC40">
        <v>0</v>
      </c>
      <c r="AD40">
        <v>0</v>
      </c>
      <c r="AE40">
        <v>32.957704</v>
      </c>
      <c r="AF40">
        <v>8.8740000000000006</v>
      </c>
      <c r="AG40">
        <v>40.263599999999997</v>
      </c>
      <c r="AH40">
        <v>21.780999999999999</v>
      </c>
      <c r="AI40">
        <v>0</v>
      </c>
      <c r="AJ40">
        <v>0</v>
      </c>
      <c r="AK40">
        <v>26.395199999999999</v>
      </c>
      <c r="AL40">
        <v>67.396000000000001</v>
      </c>
      <c r="AM40">
        <v>15.804048</v>
      </c>
      <c r="AN40">
        <v>0.78432999999999997</v>
      </c>
      <c r="AO40">
        <v>8.82</v>
      </c>
      <c r="AP40">
        <v>8.7108000000000008</v>
      </c>
      <c r="AQ40">
        <v>0</v>
      </c>
      <c r="AR40">
        <v>11.04</v>
      </c>
      <c r="AS40">
        <v>10.089</v>
      </c>
      <c r="AT40">
        <v>20.000005000000002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2402.8765119999994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596.29390000000001</v>
      </c>
      <c r="L41">
        <v>600.82500000000005</v>
      </c>
      <c r="M41">
        <v>92</v>
      </c>
      <c r="N41">
        <v>58.59</v>
      </c>
      <c r="O41">
        <v>123.66562500000001</v>
      </c>
      <c r="P41">
        <v>84.75</v>
      </c>
      <c r="Q41">
        <v>9.1029</v>
      </c>
      <c r="R41">
        <v>14.6252</v>
      </c>
      <c r="S41">
        <v>12.0265</v>
      </c>
      <c r="T41">
        <v>0</v>
      </c>
      <c r="U41">
        <v>309.375</v>
      </c>
      <c r="V41">
        <v>8.9146999999999998</v>
      </c>
      <c r="W41">
        <v>30.35</v>
      </c>
      <c r="X41">
        <v>98.34</v>
      </c>
      <c r="Y41">
        <v>0</v>
      </c>
      <c r="Z41">
        <v>0</v>
      </c>
      <c r="AA41">
        <v>0</v>
      </c>
      <c r="AB41">
        <v>11.997</v>
      </c>
      <c r="AC41">
        <v>0</v>
      </c>
      <c r="AD41">
        <v>0</v>
      </c>
      <c r="AE41">
        <v>32.957704</v>
      </c>
      <c r="AF41">
        <v>8.8740000000000006</v>
      </c>
      <c r="AG41">
        <v>40.263599999999997</v>
      </c>
      <c r="AH41">
        <v>21.780999999999999</v>
      </c>
      <c r="AI41">
        <v>0</v>
      </c>
      <c r="AJ41">
        <v>0</v>
      </c>
      <c r="AK41">
        <v>26.395199999999999</v>
      </c>
      <c r="AL41">
        <v>67.396000000000001</v>
      </c>
      <c r="AM41">
        <v>15.804048</v>
      </c>
      <c r="AN41">
        <v>0.78432999999999997</v>
      </c>
      <c r="AO41">
        <v>8.82</v>
      </c>
      <c r="AP41">
        <v>8.7108000000000008</v>
      </c>
      <c r="AQ41">
        <v>0</v>
      </c>
      <c r="AR41">
        <v>11.04</v>
      </c>
      <c r="AS41">
        <v>13.452</v>
      </c>
      <c r="AT41">
        <v>20.000005000000002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2404.1345119999992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596.29390000000001</v>
      </c>
      <c r="L42">
        <v>600.82500000000005</v>
      </c>
      <c r="M42">
        <v>92</v>
      </c>
      <c r="N42">
        <v>58.59</v>
      </c>
      <c r="O42">
        <v>123.66562500000001</v>
      </c>
      <c r="P42">
        <v>84.75</v>
      </c>
      <c r="Q42">
        <v>9.1029</v>
      </c>
      <c r="R42">
        <v>14.6252</v>
      </c>
      <c r="S42">
        <v>12.0265</v>
      </c>
      <c r="T42">
        <v>0</v>
      </c>
      <c r="U42">
        <v>309.375</v>
      </c>
      <c r="V42">
        <v>8.9146999999999998</v>
      </c>
      <c r="W42">
        <v>30.35</v>
      </c>
      <c r="X42">
        <v>98.34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0</v>
      </c>
      <c r="AE42">
        <v>32.957704</v>
      </c>
      <c r="AF42">
        <v>8.8740000000000006</v>
      </c>
      <c r="AG42">
        <v>40.263599999999997</v>
      </c>
      <c r="AH42">
        <v>21.780999999999999</v>
      </c>
      <c r="AI42">
        <v>0</v>
      </c>
      <c r="AJ42">
        <v>0</v>
      </c>
      <c r="AK42">
        <v>26.395199999999999</v>
      </c>
      <c r="AL42">
        <v>67.396000000000001</v>
      </c>
      <c r="AM42">
        <v>15.804048</v>
      </c>
      <c r="AN42">
        <v>0.78432999999999997</v>
      </c>
      <c r="AO42">
        <v>8.82</v>
      </c>
      <c r="AP42">
        <v>8.7108000000000008</v>
      </c>
      <c r="AQ42">
        <v>0</v>
      </c>
      <c r="AR42">
        <v>13.247999999999999</v>
      </c>
      <c r="AS42">
        <v>31.897382</v>
      </c>
      <c r="AT42">
        <v>20.000005000000002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2430.7878939999991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649.07027100000005</v>
      </c>
      <c r="L43">
        <v>600.82500000000005</v>
      </c>
      <c r="M43">
        <v>92</v>
      </c>
      <c r="N43">
        <v>58.59</v>
      </c>
      <c r="O43">
        <v>123.66562500000001</v>
      </c>
      <c r="P43">
        <v>84.75</v>
      </c>
      <c r="Q43">
        <v>9.1029</v>
      </c>
      <c r="R43">
        <v>14.6252</v>
      </c>
      <c r="S43">
        <v>12.0265</v>
      </c>
      <c r="T43">
        <v>0</v>
      </c>
      <c r="U43">
        <v>309.375</v>
      </c>
      <c r="V43">
        <v>10.805076</v>
      </c>
      <c r="W43">
        <v>30.35</v>
      </c>
      <c r="X43">
        <v>98.34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32.957704</v>
      </c>
      <c r="AF43">
        <v>8.8740000000000006</v>
      </c>
      <c r="AG43">
        <v>40.263599999999997</v>
      </c>
      <c r="AH43">
        <v>21.780999999999999</v>
      </c>
      <c r="AI43">
        <v>0</v>
      </c>
      <c r="AJ43">
        <v>0</v>
      </c>
      <c r="AK43">
        <v>26.395199999999999</v>
      </c>
      <c r="AL43">
        <v>67.396000000000001</v>
      </c>
      <c r="AM43">
        <v>15.804048</v>
      </c>
      <c r="AN43">
        <v>0.68867999999999996</v>
      </c>
      <c r="AO43">
        <v>8.82</v>
      </c>
      <c r="AP43">
        <v>8.7108000000000008</v>
      </c>
      <c r="AQ43">
        <v>0</v>
      </c>
      <c r="AR43">
        <v>37.536000000000001</v>
      </c>
      <c r="AS43">
        <v>31.897382</v>
      </c>
      <c r="AT43">
        <v>20.000005000000002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2509.6469909999996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652.87390000000005</v>
      </c>
      <c r="L44">
        <v>600.82500000000005</v>
      </c>
      <c r="M44">
        <v>92</v>
      </c>
      <c r="N44">
        <v>58.59</v>
      </c>
      <c r="O44">
        <v>123.66562500000001</v>
      </c>
      <c r="P44">
        <v>84.75</v>
      </c>
      <c r="Q44">
        <v>9.1029</v>
      </c>
      <c r="R44">
        <v>14.6252</v>
      </c>
      <c r="S44">
        <v>12.0265</v>
      </c>
      <c r="T44">
        <v>0</v>
      </c>
      <c r="U44">
        <v>309.375</v>
      </c>
      <c r="V44">
        <v>11.95</v>
      </c>
      <c r="W44">
        <v>30.35</v>
      </c>
      <c r="X44">
        <v>98.34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32.957704</v>
      </c>
      <c r="AF44">
        <v>8.8740000000000006</v>
      </c>
      <c r="AG44">
        <v>40.263599999999997</v>
      </c>
      <c r="AH44">
        <v>21.780999999999999</v>
      </c>
      <c r="AI44">
        <v>0</v>
      </c>
      <c r="AJ44">
        <v>0</v>
      </c>
      <c r="AK44">
        <v>26.395199999999999</v>
      </c>
      <c r="AL44">
        <v>67.396000000000001</v>
      </c>
      <c r="AM44">
        <v>15.804048</v>
      </c>
      <c r="AN44">
        <v>0.68867999999999996</v>
      </c>
      <c r="AO44">
        <v>8.82</v>
      </c>
      <c r="AP44">
        <v>8.7108000000000008</v>
      </c>
      <c r="AQ44">
        <v>0</v>
      </c>
      <c r="AR44">
        <v>37.536000000000001</v>
      </c>
      <c r="AS44">
        <v>31.897382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2517.5955439999998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652.87390000000005</v>
      </c>
      <c r="L45">
        <v>600.82500000000005</v>
      </c>
      <c r="M45">
        <v>92</v>
      </c>
      <c r="N45">
        <v>58.59</v>
      </c>
      <c r="O45">
        <v>123.66562500000001</v>
      </c>
      <c r="P45">
        <v>84.75</v>
      </c>
      <c r="Q45">
        <v>9.1029</v>
      </c>
      <c r="R45">
        <v>14.6252</v>
      </c>
      <c r="S45">
        <v>12.0265</v>
      </c>
      <c r="T45">
        <v>0</v>
      </c>
      <c r="U45">
        <v>309.375</v>
      </c>
      <c r="V45">
        <v>11.95</v>
      </c>
      <c r="W45">
        <v>30.35</v>
      </c>
      <c r="X45">
        <v>98.34</v>
      </c>
      <c r="Y45">
        <v>0</v>
      </c>
      <c r="Z45">
        <v>6.5208000000000004</v>
      </c>
      <c r="AA45">
        <v>0</v>
      </c>
      <c r="AB45">
        <v>11.997</v>
      </c>
      <c r="AC45">
        <v>0</v>
      </c>
      <c r="AD45">
        <v>0</v>
      </c>
      <c r="AE45">
        <v>32.957704</v>
      </c>
      <c r="AF45">
        <v>8.8740000000000006</v>
      </c>
      <c r="AG45">
        <v>40.263599999999997</v>
      </c>
      <c r="AH45">
        <v>21.780999999999999</v>
      </c>
      <c r="AI45">
        <v>0</v>
      </c>
      <c r="AJ45">
        <v>0</v>
      </c>
      <c r="AK45">
        <v>26.395199999999999</v>
      </c>
      <c r="AL45">
        <v>67.396000000000001</v>
      </c>
      <c r="AM45">
        <v>15.804048</v>
      </c>
      <c r="AN45">
        <v>0.68867999999999996</v>
      </c>
      <c r="AO45">
        <v>8.82</v>
      </c>
      <c r="AP45">
        <v>8.7108000000000008</v>
      </c>
      <c r="AQ45">
        <v>0</v>
      </c>
      <c r="AR45">
        <v>13.247999999999999</v>
      </c>
      <c r="AS45">
        <v>31.897382</v>
      </c>
      <c r="AT45">
        <v>20.000005000000002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2501.828344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637.4239</v>
      </c>
      <c r="L46">
        <v>600.82500000000005</v>
      </c>
      <c r="M46">
        <v>92</v>
      </c>
      <c r="N46">
        <v>58.59</v>
      </c>
      <c r="O46">
        <v>123.66562500000001</v>
      </c>
      <c r="P46">
        <v>84.75</v>
      </c>
      <c r="Q46">
        <v>9.1029</v>
      </c>
      <c r="R46">
        <v>14.6252</v>
      </c>
      <c r="S46">
        <v>12.0265</v>
      </c>
      <c r="T46">
        <v>0</v>
      </c>
      <c r="U46">
        <v>309.375</v>
      </c>
      <c r="V46">
        <v>11.95</v>
      </c>
      <c r="W46">
        <v>30.35</v>
      </c>
      <c r="X46">
        <v>98.34</v>
      </c>
      <c r="Y46">
        <v>0</v>
      </c>
      <c r="Z46">
        <v>6.5208000000000004</v>
      </c>
      <c r="AA46">
        <v>0</v>
      </c>
      <c r="AB46">
        <v>11.997</v>
      </c>
      <c r="AC46">
        <v>0</v>
      </c>
      <c r="AD46">
        <v>0</v>
      </c>
      <c r="AE46">
        <v>32.957704</v>
      </c>
      <c r="AF46">
        <v>8.8740000000000006</v>
      </c>
      <c r="AG46">
        <v>40.263599999999997</v>
      </c>
      <c r="AH46">
        <v>21.780999999999999</v>
      </c>
      <c r="AI46">
        <v>0</v>
      </c>
      <c r="AJ46">
        <v>0</v>
      </c>
      <c r="AK46">
        <v>26.395199999999999</v>
      </c>
      <c r="AL46">
        <v>67.396000000000001</v>
      </c>
      <c r="AM46">
        <v>15.804048</v>
      </c>
      <c r="AN46">
        <v>0.68867999999999996</v>
      </c>
      <c r="AO46">
        <v>8.82</v>
      </c>
      <c r="AP46">
        <v>8.7108000000000008</v>
      </c>
      <c r="AQ46">
        <v>0</v>
      </c>
      <c r="AR46">
        <v>11.04</v>
      </c>
      <c r="AS46">
        <v>31.897382</v>
      </c>
      <c r="AT46">
        <v>20.000005000000002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2485.1703439999992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637.4239</v>
      </c>
      <c r="L47">
        <v>600.82500000000005</v>
      </c>
      <c r="M47">
        <v>92</v>
      </c>
      <c r="N47">
        <v>58.59</v>
      </c>
      <c r="O47">
        <v>123.66562500000001</v>
      </c>
      <c r="P47">
        <v>84.75</v>
      </c>
      <c r="Q47">
        <v>9.1029</v>
      </c>
      <c r="R47">
        <v>14.6252</v>
      </c>
      <c r="S47">
        <v>12.0265</v>
      </c>
      <c r="T47">
        <v>0</v>
      </c>
      <c r="U47">
        <v>309.375</v>
      </c>
      <c r="V47">
        <v>11.95</v>
      </c>
      <c r="W47">
        <v>30.35</v>
      </c>
      <c r="X47">
        <v>98.34</v>
      </c>
      <c r="Y47">
        <v>0</v>
      </c>
      <c r="Z47">
        <v>6.5208000000000004</v>
      </c>
      <c r="AA47">
        <v>0</v>
      </c>
      <c r="AB47">
        <v>11.997</v>
      </c>
      <c r="AC47">
        <v>0</v>
      </c>
      <c r="AD47">
        <v>0</v>
      </c>
      <c r="AE47">
        <v>32.957704</v>
      </c>
      <c r="AF47">
        <v>8.8740000000000006</v>
      </c>
      <c r="AG47">
        <v>40.263599999999997</v>
      </c>
      <c r="AH47">
        <v>21.780999999999999</v>
      </c>
      <c r="AI47">
        <v>0</v>
      </c>
      <c r="AJ47">
        <v>0</v>
      </c>
      <c r="AK47">
        <v>26.395199999999999</v>
      </c>
      <c r="AL47">
        <v>67.396000000000001</v>
      </c>
      <c r="AM47">
        <v>15.804048</v>
      </c>
      <c r="AN47">
        <v>0.68867999999999996</v>
      </c>
      <c r="AO47">
        <v>8.82</v>
      </c>
      <c r="AP47">
        <v>8.7108000000000008</v>
      </c>
      <c r="AQ47">
        <v>0</v>
      </c>
      <c r="AR47">
        <v>11.04</v>
      </c>
      <c r="AS47">
        <v>12.1068</v>
      </c>
      <c r="AT47">
        <v>20.000005000000002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2466.3797619999991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600.82500000000005</v>
      </c>
      <c r="M48">
        <v>92</v>
      </c>
      <c r="N48">
        <v>58.59</v>
      </c>
      <c r="O48">
        <v>123.66562500000001</v>
      </c>
      <c r="P48">
        <v>84.75</v>
      </c>
      <c r="Q48">
        <v>9.1029</v>
      </c>
      <c r="R48">
        <v>14.6252</v>
      </c>
      <c r="S48">
        <v>12.0265</v>
      </c>
      <c r="T48">
        <v>0</v>
      </c>
      <c r="U48">
        <v>309.375</v>
      </c>
      <c r="V48">
        <v>11.95</v>
      </c>
      <c r="W48">
        <v>30.35</v>
      </c>
      <c r="X48">
        <v>98.34</v>
      </c>
      <c r="Y48">
        <v>0</v>
      </c>
      <c r="Z48">
        <v>6.5208000000000004</v>
      </c>
      <c r="AA48">
        <v>0</v>
      </c>
      <c r="AB48">
        <v>11.997</v>
      </c>
      <c r="AC48">
        <v>0</v>
      </c>
      <c r="AD48">
        <v>0</v>
      </c>
      <c r="AE48">
        <v>32.957704</v>
      </c>
      <c r="AF48">
        <v>8.8740000000000006</v>
      </c>
      <c r="AG48">
        <v>40.263599999999997</v>
      </c>
      <c r="AH48">
        <v>21.780999999999999</v>
      </c>
      <c r="AI48">
        <v>0</v>
      </c>
      <c r="AJ48">
        <v>0</v>
      </c>
      <c r="AK48">
        <v>26.395199999999999</v>
      </c>
      <c r="AL48">
        <v>67.396000000000001</v>
      </c>
      <c r="AM48">
        <v>15.804048</v>
      </c>
      <c r="AN48">
        <v>0.68867999999999996</v>
      </c>
      <c r="AO48">
        <v>8.82</v>
      </c>
      <c r="AP48">
        <v>8.7108000000000008</v>
      </c>
      <c r="AQ48">
        <v>0</v>
      </c>
      <c r="AR48">
        <v>11.04</v>
      </c>
      <c r="AS48">
        <v>10.089</v>
      </c>
      <c r="AT48">
        <v>20.000005000000002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2509.0671889999994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658.73435400000005</v>
      </c>
      <c r="L49">
        <v>600.72500000000002</v>
      </c>
      <c r="M49">
        <v>92</v>
      </c>
      <c r="N49">
        <v>58.59</v>
      </c>
      <c r="O49">
        <v>123.66562500000001</v>
      </c>
      <c r="P49">
        <v>84.75</v>
      </c>
      <c r="Q49">
        <v>9.0328999999999997</v>
      </c>
      <c r="R49">
        <v>14.495200000000001</v>
      </c>
      <c r="S49">
        <v>11.9565</v>
      </c>
      <c r="T49">
        <v>0</v>
      </c>
      <c r="U49">
        <v>309.375</v>
      </c>
      <c r="V49">
        <v>11.95</v>
      </c>
      <c r="W49">
        <v>30.35</v>
      </c>
      <c r="X49">
        <v>98.34</v>
      </c>
      <c r="Y49">
        <v>0</v>
      </c>
      <c r="Z49">
        <v>6.5208000000000004</v>
      </c>
      <c r="AA49">
        <v>0</v>
      </c>
      <c r="AB49">
        <v>11.997</v>
      </c>
      <c r="AC49">
        <v>0</v>
      </c>
      <c r="AD49">
        <v>0</v>
      </c>
      <c r="AE49">
        <v>32.957704</v>
      </c>
      <c r="AF49">
        <v>8.8740000000000006</v>
      </c>
      <c r="AG49">
        <v>40.263599999999997</v>
      </c>
      <c r="AH49">
        <v>21.780999999999999</v>
      </c>
      <c r="AI49">
        <v>0</v>
      </c>
      <c r="AJ49">
        <v>0</v>
      </c>
      <c r="AK49">
        <v>26.395199999999999</v>
      </c>
      <c r="AL49">
        <v>67.396000000000001</v>
      </c>
      <c r="AM49">
        <v>15.804048</v>
      </c>
      <c r="AN49">
        <v>0.68867999999999996</v>
      </c>
      <c r="AO49">
        <v>8.82</v>
      </c>
      <c r="AP49">
        <v>8.7108000000000008</v>
      </c>
      <c r="AQ49">
        <v>0</v>
      </c>
      <c r="AR49">
        <v>16.559999999999999</v>
      </c>
      <c r="AS49">
        <v>10.089</v>
      </c>
      <c r="AT49">
        <v>19.986851999999999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2490.8092629999996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564.539581</v>
      </c>
      <c r="L50">
        <v>600.72500000000002</v>
      </c>
      <c r="M50">
        <v>92</v>
      </c>
      <c r="N50">
        <v>58.59</v>
      </c>
      <c r="O50">
        <v>123.66562500000001</v>
      </c>
      <c r="P50">
        <v>84.75</v>
      </c>
      <c r="Q50">
        <v>9.0328999999999997</v>
      </c>
      <c r="R50">
        <v>14.495200000000001</v>
      </c>
      <c r="S50">
        <v>11.9565</v>
      </c>
      <c r="T50">
        <v>0</v>
      </c>
      <c r="U50">
        <v>309.375</v>
      </c>
      <c r="V50">
        <v>11.95</v>
      </c>
      <c r="W50">
        <v>30.35</v>
      </c>
      <c r="X50">
        <v>98.34</v>
      </c>
      <c r="Y50">
        <v>0</v>
      </c>
      <c r="Z50">
        <v>6.5208000000000004</v>
      </c>
      <c r="AA50">
        <v>0</v>
      </c>
      <c r="AB50">
        <v>11.997</v>
      </c>
      <c r="AC50">
        <v>0</v>
      </c>
      <c r="AD50">
        <v>0</v>
      </c>
      <c r="AE50">
        <v>32.957704</v>
      </c>
      <c r="AF50">
        <v>8.8740000000000006</v>
      </c>
      <c r="AG50">
        <v>40.263599999999997</v>
      </c>
      <c r="AH50">
        <v>21.780999999999999</v>
      </c>
      <c r="AI50">
        <v>0</v>
      </c>
      <c r="AJ50">
        <v>0</v>
      </c>
      <c r="AK50">
        <v>26.395199999999999</v>
      </c>
      <c r="AL50">
        <v>67.396000000000001</v>
      </c>
      <c r="AM50">
        <v>15.804048</v>
      </c>
      <c r="AN50">
        <v>0.68867999999999996</v>
      </c>
      <c r="AO50">
        <v>8.82</v>
      </c>
      <c r="AP50">
        <v>8.7108000000000008</v>
      </c>
      <c r="AQ50">
        <v>0</v>
      </c>
      <c r="AR50">
        <v>16.559999999999999</v>
      </c>
      <c r="AS50">
        <v>10.089</v>
      </c>
      <c r="AT50">
        <v>20.000005000000002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2400.6276429999994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475.35890000000001</v>
      </c>
      <c r="L51">
        <v>600.72500000000002</v>
      </c>
      <c r="M51">
        <v>92</v>
      </c>
      <c r="N51">
        <v>58.59</v>
      </c>
      <c r="O51">
        <v>123.66562500000001</v>
      </c>
      <c r="P51">
        <v>84.75</v>
      </c>
      <c r="Q51">
        <v>9.0328999999999997</v>
      </c>
      <c r="R51">
        <v>14.495200000000001</v>
      </c>
      <c r="S51">
        <v>11.9565</v>
      </c>
      <c r="T51">
        <v>0</v>
      </c>
      <c r="U51">
        <v>309.375</v>
      </c>
      <c r="V51">
        <v>11.95</v>
      </c>
      <c r="W51">
        <v>30.35</v>
      </c>
      <c r="X51">
        <v>98.34</v>
      </c>
      <c r="Y51">
        <v>0</v>
      </c>
      <c r="Z51">
        <v>6.5208000000000004</v>
      </c>
      <c r="AA51">
        <v>0</v>
      </c>
      <c r="AB51">
        <v>13.17004</v>
      </c>
      <c r="AC51">
        <v>0</v>
      </c>
      <c r="AD51">
        <v>0</v>
      </c>
      <c r="AE51">
        <v>32.957704</v>
      </c>
      <c r="AF51">
        <v>8.8740000000000006</v>
      </c>
      <c r="AG51">
        <v>40.263599999999997</v>
      </c>
      <c r="AH51">
        <v>21.780999999999999</v>
      </c>
      <c r="AI51">
        <v>0</v>
      </c>
      <c r="AJ51">
        <v>0</v>
      </c>
      <c r="AK51">
        <v>26.395199999999999</v>
      </c>
      <c r="AL51">
        <v>67.396000000000001</v>
      </c>
      <c r="AM51">
        <v>15.804048</v>
      </c>
      <c r="AN51">
        <v>0.68867999999999996</v>
      </c>
      <c r="AO51">
        <v>8.82</v>
      </c>
      <c r="AP51">
        <v>8.7108000000000008</v>
      </c>
      <c r="AQ51">
        <v>0</v>
      </c>
      <c r="AR51">
        <v>16.559999999999999</v>
      </c>
      <c r="AS51">
        <v>10.089</v>
      </c>
      <c r="AT51">
        <v>20.000005000000002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2309.6200020000001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472.35890000000001</v>
      </c>
      <c r="L52">
        <v>600.72500000000002</v>
      </c>
      <c r="M52">
        <v>92</v>
      </c>
      <c r="N52">
        <v>58.59</v>
      </c>
      <c r="O52">
        <v>123.66562500000001</v>
      </c>
      <c r="P52">
        <v>84.75</v>
      </c>
      <c r="Q52">
        <v>9.0328999999999997</v>
      </c>
      <c r="R52">
        <v>14.495200000000001</v>
      </c>
      <c r="S52">
        <v>11.9565</v>
      </c>
      <c r="T52">
        <v>0</v>
      </c>
      <c r="U52">
        <v>309.375</v>
      </c>
      <c r="V52">
        <v>11.95</v>
      </c>
      <c r="W52">
        <v>30.35</v>
      </c>
      <c r="X52">
        <v>98.34</v>
      </c>
      <c r="Y52">
        <v>0</v>
      </c>
      <c r="Z52">
        <v>6.5208000000000004</v>
      </c>
      <c r="AA52">
        <v>0</v>
      </c>
      <c r="AB52">
        <v>13.17004</v>
      </c>
      <c r="AC52">
        <v>0</v>
      </c>
      <c r="AD52">
        <v>0</v>
      </c>
      <c r="AE52">
        <v>16.678999999999998</v>
      </c>
      <c r="AF52">
        <v>8.8740000000000006</v>
      </c>
      <c r="AG52">
        <v>40.263599999999997</v>
      </c>
      <c r="AH52">
        <v>21.780999999999999</v>
      </c>
      <c r="AI52">
        <v>0</v>
      </c>
      <c r="AJ52">
        <v>0</v>
      </c>
      <c r="AK52">
        <v>26.395199999999999</v>
      </c>
      <c r="AL52">
        <v>67.396000000000001</v>
      </c>
      <c r="AM52">
        <v>15.804048</v>
      </c>
      <c r="AN52">
        <v>0.68867999999999996</v>
      </c>
      <c r="AO52">
        <v>8.82</v>
      </c>
      <c r="AP52">
        <v>8.7108000000000008</v>
      </c>
      <c r="AQ52">
        <v>0</v>
      </c>
      <c r="AR52">
        <v>16.559999999999999</v>
      </c>
      <c r="AS52">
        <v>10.089</v>
      </c>
      <c r="AT52">
        <v>20.000005000000002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2291.3412980000003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471.35890000000001</v>
      </c>
      <c r="L53">
        <v>600.72500000000002</v>
      </c>
      <c r="M53">
        <v>92</v>
      </c>
      <c r="N53">
        <v>58.59</v>
      </c>
      <c r="O53">
        <v>123.66562500000001</v>
      </c>
      <c r="P53">
        <v>84.75</v>
      </c>
      <c r="Q53">
        <v>9.0328999999999997</v>
      </c>
      <c r="R53">
        <v>14.495200000000001</v>
      </c>
      <c r="S53">
        <v>11.9565</v>
      </c>
      <c r="T53">
        <v>0</v>
      </c>
      <c r="U53">
        <v>309.375</v>
      </c>
      <c r="V53">
        <v>11.95</v>
      </c>
      <c r="W53">
        <v>30.35</v>
      </c>
      <c r="X53">
        <v>98.34</v>
      </c>
      <c r="Y53">
        <v>0</v>
      </c>
      <c r="Z53">
        <v>6.5208000000000004</v>
      </c>
      <c r="AA53">
        <v>0</v>
      </c>
      <c r="AB53">
        <v>13.17004</v>
      </c>
      <c r="AC53">
        <v>0</v>
      </c>
      <c r="AD53">
        <v>0</v>
      </c>
      <c r="AE53">
        <v>16.678999999999998</v>
      </c>
      <c r="AF53">
        <v>8.8740000000000006</v>
      </c>
      <c r="AG53">
        <v>40.263599999999997</v>
      </c>
      <c r="AH53">
        <v>21.780999999999999</v>
      </c>
      <c r="AI53">
        <v>0</v>
      </c>
      <c r="AJ53">
        <v>0</v>
      </c>
      <c r="AK53">
        <v>26.395199999999999</v>
      </c>
      <c r="AL53">
        <v>67.396000000000001</v>
      </c>
      <c r="AM53">
        <v>15.804048</v>
      </c>
      <c r="AN53">
        <v>0.68867999999999996</v>
      </c>
      <c r="AO53">
        <v>8.82</v>
      </c>
      <c r="AP53">
        <v>8.7108000000000008</v>
      </c>
      <c r="AQ53">
        <v>0</v>
      </c>
      <c r="AR53">
        <v>16.559999999999999</v>
      </c>
      <c r="AS53">
        <v>10.089</v>
      </c>
      <c r="AT53">
        <v>20.000005000000002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2288.3412980000003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461.35890000000001</v>
      </c>
      <c r="L54">
        <v>600.72500000000002</v>
      </c>
      <c r="M54">
        <v>92</v>
      </c>
      <c r="N54">
        <v>58.59</v>
      </c>
      <c r="O54">
        <v>123.66562500000001</v>
      </c>
      <c r="P54">
        <v>84.75</v>
      </c>
      <c r="Q54">
        <v>9.0328999999999997</v>
      </c>
      <c r="R54">
        <v>14.495200000000001</v>
      </c>
      <c r="S54">
        <v>11.9565</v>
      </c>
      <c r="T54">
        <v>0</v>
      </c>
      <c r="U54">
        <v>309.375</v>
      </c>
      <c r="V54">
        <v>11.95</v>
      </c>
      <c r="W54">
        <v>30.35</v>
      </c>
      <c r="X54">
        <v>98.34</v>
      </c>
      <c r="Y54">
        <v>0</v>
      </c>
      <c r="Z54">
        <v>6.5208000000000004</v>
      </c>
      <c r="AA54">
        <v>0</v>
      </c>
      <c r="AB54">
        <v>13.17004</v>
      </c>
      <c r="AC54">
        <v>0</v>
      </c>
      <c r="AD54">
        <v>0</v>
      </c>
      <c r="AE54">
        <v>16.678999999999998</v>
      </c>
      <c r="AF54">
        <v>8.8740000000000006</v>
      </c>
      <c r="AG54">
        <v>40.263599999999997</v>
      </c>
      <c r="AH54">
        <v>21.780999999999999</v>
      </c>
      <c r="AI54">
        <v>0</v>
      </c>
      <c r="AJ54">
        <v>0</v>
      </c>
      <c r="AK54">
        <v>26.395199999999999</v>
      </c>
      <c r="AL54">
        <v>67.396000000000001</v>
      </c>
      <c r="AM54">
        <v>15.804048</v>
      </c>
      <c r="AN54">
        <v>0.68867999999999996</v>
      </c>
      <c r="AO54">
        <v>8.82</v>
      </c>
      <c r="AP54">
        <v>8.7108000000000008</v>
      </c>
      <c r="AQ54">
        <v>0</v>
      </c>
      <c r="AR54">
        <v>16.559999999999999</v>
      </c>
      <c r="AS54">
        <v>10.089</v>
      </c>
      <c r="AT54">
        <v>20.000005000000002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2279.3412979999998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421.35890000000001</v>
      </c>
      <c r="L55">
        <v>600.72500000000002</v>
      </c>
      <c r="M55">
        <v>92</v>
      </c>
      <c r="N55">
        <v>58.59</v>
      </c>
      <c r="O55">
        <v>123.66562500000001</v>
      </c>
      <c r="P55">
        <v>84.75</v>
      </c>
      <c r="Q55">
        <v>9.0328999999999997</v>
      </c>
      <c r="R55">
        <v>14.495200000000001</v>
      </c>
      <c r="S55">
        <v>11.9565</v>
      </c>
      <c r="T55">
        <v>0</v>
      </c>
      <c r="U55">
        <v>309.375</v>
      </c>
      <c r="V55">
        <v>11.95</v>
      </c>
      <c r="W55">
        <v>30.35</v>
      </c>
      <c r="X55">
        <v>98.34</v>
      </c>
      <c r="Y55">
        <v>0</v>
      </c>
      <c r="Z55">
        <v>6.5208000000000004</v>
      </c>
      <c r="AA55">
        <v>0</v>
      </c>
      <c r="AB55">
        <v>13.17004</v>
      </c>
      <c r="AC55">
        <v>0</v>
      </c>
      <c r="AD55">
        <v>0</v>
      </c>
      <c r="AE55">
        <v>16.678999999999998</v>
      </c>
      <c r="AF55">
        <v>8.8740000000000006</v>
      </c>
      <c r="AG55">
        <v>40.263599999999997</v>
      </c>
      <c r="AH55">
        <v>21.780999999999999</v>
      </c>
      <c r="AI55">
        <v>0</v>
      </c>
      <c r="AJ55">
        <v>0</v>
      </c>
      <c r="AK55">
        <v>26.395199999999999</v>
      </c>
      <c r="AL55">
        <v>67.396000000000001</v>
      </c>
      <c r="AM55">
        <v>15.804048</v>
      </c>
      <c r="AN55">
        <v>0.68867999999999996</v>
      </c>
      <c r="AO55">
        <v>8.82</v>
      </c>
      <c r="AP55">
        <v>8.7108000000000008</v>
      </c>
      <c r="AQ55">
        <v>0</v>
      </c>
      <c r="AR55">
        <v>22.08</v>
      </c>
      <c r="AS55">
        <v>10.089</v>
      </c>
      <c r="AT55">
        <v>20.000005000000002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2244.8612979999998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396.35890000000001</v>
      </c>
      <c r="L56">
        <v>600.72500000000002</v>
      </c>
      <c r="M56">
        <v>92</v>
      </c>
      <c r="N56">
        <v>58.59</v>
      </c>
      <c r="O56">
        <v>123.66562500000001</v>
      </c>
      <c r="P56">
        <v>84.75</v>
      </c>
      <c r="Q56">
        <v>9.0328999999999997</v>
      </c>
      <c r="R56">
        <v>14.495200000000001</v>
      </c>
      <c r="S56">
        <v>11.9565</v>
      </c>
      <c r="T56">
        <v>0</v>
      </c>
      <c r="U56">
        <v>309.375</v>
      </c>
      <c r="V56">
        <v>11.95</v>
      </c>
      <c r="W56">
        <v>30.35</v>
      </c>
      <c r="X56">
        <v>98.34</v>
      </c>
      <c r="Y56">
        <v>0</v>
      </c>
      <c r="Z56">
        <v>6.5208000000000004</v>
      </c>
      <c r="AA56">
        <v>0</v>
      </c>
      <c r="AB56">
        <v>13.17004</v>
      </c>
      <c r="AC56">
        <v>0</v>
      </c>
      <c r="AD56">
        <v>0</v>
      </c>
      <c r="AE56">
        <v>16.678999999999998</v>
      </c>
      <c r="AF56">
        <v>8.8740000000000006</v>
      </c>
      <c r="AG56">
        <v>40.263599999999997</v>
      </c>
      <c r="AH56">
        <v>21.780999999999999</v>
      </c>
      <c r="AI56">
        <v>0</v>
      </c>
      <c r="AJ56">
        <v>0</v>
      </c>
      <c r="AK56">
        <v>26.395199999999999</v>
      </c>
      <c r="AL56">
        <v>67.396000000000001</v>
      </c>
      <c r="AM56">
        <v>15.804048</v>
      </c>
      <c r="AN56">
        <v>0.68867999999999996</v>
      </c>
      <c r="AO56">
        <v>8.82</v>
      </c>
      <c r="AP56">
        <v>8.7108000000000008</v>
      </c>
      <c r="AQ56">
        <v>0</v>
      </c>
      <c r="AR56">
        <v>22.08</v>
      </c>
      <c r="AS56">
        <v>10.089</v>
      </c>
      <c r="AT56">
        <v>20.000005000000002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2216.8612979999998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416.35890000000001</v>
      </c>
      <c r="L57">
        <v>600.72500000000002</v>
      </c>
      <c r="M57">
        <v>92</v>
      </c>
      <c r="N57">
        <v>58.59</v>
      </c>
      <c r="O57">
        <v>123.66562500000001</v>
      </c>
      <c r="P57">
        <v>84.75</v>
      </c>
      <c r="Q57">
        <v>9.0328999999999997</v>
      </c>
      <c r="R57">
        <v>14.495200000000001</v>
      </c>
      <c r="S57">
        <v>11.9565</v>
      </c>
      <c r="T57">
        <v>0</v>
      </c>
      <c r="U57">
        <v>309.375</v>
      </c>
      <c r="V57">
        <v>11.95</v>
      </c>
      <c r="W57">
        <v>30.35</v>
      </c>
      <c r="X57">
        <v>98.34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16.678999999999998</v>
      </c>
      <c r="AF57">
        <v>8.8740000000000006</v>
      </c>
      <c r="AG57">
        <v>40.263599999999997</v>
      </c>
      <c r="AH57">
        <v>21.780999999999999</v>
      </c>
      <c r="AI57">
        <v>0</v>
      </c>
      <c r="AJ57">
        <v>0</v>
      </c>
      <c r="AK57">
        <v>26.395199999999999</v>
      </c>
      <c r="AL57">
        <v>67.396000000000001</v>
      </c>
      <c r="AM57">
        <v>15.804048</v>
      </c>
      <c r="AN57">
        <v>0.68867999999999996</v>
      </c>
      <c r="AO57">
        <v>8.82</v>
      </c>
      <c r="AP57">
        <v>8.7108000000000008</v>
      </c>
      <c r="AQ57">
        <v>0</v>
      </c>
      <c r="AR57">
        <v>22.08</v>
      </c>
      <c r="AS57">
        <v>10.089</v>
      </c>
      <c r="AT57">
        <v>20.000005000000002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2219.6912579999998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471.35890000000001</v>
      </c>
      <c r="L58">
        <v>600.72500000000002</v>
      </c>
      <c r="M58">
        <v>92</v>
      </c>
      <c r="N58">
        <v>58.59</v>
      </c>
      <c r="O58">
        <v>123.66562500000001</v>
      </c>
      <c r="P58">
        <v>84.75</v>
      </c>
      <c r="Q58">
        <v>9.0328999999999997</v>
      </c>
      <c r="R58">
        <v>14.495200000000001</v>
      </c>
      <c r="S58">
        <v>11.9565</v>
      </c>
      <c r="T58">
        <v>0</v>
      </c>
      <c r="U58">
        <v>309.375</v>
      </c>
      <c r="V58">
        <v>11.95</v>
      </c>
      <c r="W58">
        <v>30.35</v>
      </c>
      <c r="X58">
        <v>98.34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16.678999999999998</v>
      </c>
      <c r="AF58">
        <v>8.8740000000000006</v>
      </c>
      <c r="AG58">
        <v>40.263599999999997</v>
      </c>
      <c r="AH58">
        <v>21.780999999999999</v>
      </c>
      <c r="AI58">
        <v>0</v>
      </c>
      <c r="AJ58">
        <v>0</v>
      </c>
      <c r="AK58">
        <v>26.395199999999999</v>
      </c>
      <c r="AL58">
        <v>67.396000000000001</v>
      </c>
      <c r="AM58">
        <v>15.804048</v>
      </c>
      <c r="AN58">
        <v>0.68867999999999996</v>
      </c>
      <c r="AO58">
        <v>8.82</v>
      </c>
      <c r="AP58">
        <v>8.7108000000000008</v>
      </c>
      <c r="AQ58">
        <v>0</v>
      </c>
      <c r="AR58">
        <v>22.08</v>
      </c>
      <c r="AS58">
        <v>10.089</v>
      </c>
      <c r="AT58">
        <v>20.000005000000002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2273.6912579999998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503.35890000000001</v>
      </c>
      <c r="L59">
        <v>601.39499999999998</v>
      </c>
      <c r="M59">
        <v>92</v>
      </c>
      <c r="N59">
        <v>58.59</v>
      </c>
      <c r="O59">
        <v>123.66562500000001</v>
      </c>
      <c r="P59">
        <v>84.75</v>
      </c>
      <c r="Q59">
        <v>9.0629000000000008</v>
      </c>
      <c r="R59">
        <v>13.5952</v>
      </c>
      <c r="S59">
        <v>12.0265</v>
      </c>
      <c r="T59">
        <v>0</v>
      </c>
      <c r="U59">
        <v>309.375</v>
      </c>
      <c r="V59">
        <v>8.9146999999999998</v>
      </c>
      <c r="W59">
        <v>30.35</v>
      </c>
      <c r="X59">
        <v>98.34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16.678999999999998</v>
      </c>
      <c r="AF59">
        <v>8.8740000000000006</v>
      </c>
      <c r="AG59">
        <v>40.263599999999997</v>
      </c>
      <c r="AH59">
        <v>40.720999999999997</v>
      </c>
      <c r="AI59">
        <v>0</v>
      </c>
      <c r="AJ59">
        <v>0</v>
      </c>
      <c r="AK59">
        <v>26.395199999999999</v>
      </c>
      <c r="AL59">
        <v>67.396000000000001</v>
      </c>
      <c r="AM59">
        <v>15.804048</v>
      </c>
      <c r="AN59">
        <v>0.68867999999999996</v>
      </c>
      <c r="AO59">
        <v>8.82</v>
      </c>
      <c r="AP59">
        <v>8.7108000000000008</v>
      </c>
      <c r="AQ59">
        <v>0</v>
      </c>
      <c r="AR59">
        <v>13.247999999999999</v>
      </c>
      <c r="AS59">
        <v>10.7616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2304.3065579999998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544.35889999999995</v>
      </c>
      <c r="L60">
        <v>601.39499999999998</v>
      </c>
      <c r="M60">
        <v>92</v>
      </c>
      <c r="N60">
        <v>58.59</v>
      </c>
      <c r="O60">
        <v>123.66562500000001</v>
      </c>
      <c r="P60">
        <v>84.75</v>
      </c>
      <c r="Q60">
        <v>9.0629000000000008</v>
      </c>
      <c r="R60">
        <v>13.5952</v>
      </c>
      <c r="S60">
        <v>12.0265</v>
      </c>
      <c r="T60">
        <v>0</v>
      </c>
      <c r="U60">
        <v>309.375</v>
      </c>
      <c r="V60">
        <v>8.9146999999999998</v>
      </c>
      <c r="W60">
        <v>30.35</v>
      </c>
      <c r="X60">
        <v>98.34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16.678999999999998</v>
      </c>
      <c r="AF60">
        <v>8.8740000000000006</v>
      </c>
      <c r="AG60">
        <v>40.263599999999997</v>
      </c>
      <c r="AH60">
        <v>40.720999999999997</v>
      </c>
      <c r="AI60">
        <v>0</v>
      </c>
      <c r="AJ60">
        <v>0</v>
      </c>
      <c r="AK60">
        <v>26.395199999999999</v>
      </c>
      <c r="AL60">
        <v>67.396000000000001</v>
      </c>
      <c r="AM60">
        <v>15.804048</v>
      </c>
      <c r="AN60">
        <v>0.68867999999999996</v>
      </c>
      <c r="AO60">
        <v>8.82</v>
      </c>
      <c r="AP60">
        <v>8.7108000000000008</v>
      </c>
      <c r="AQ60">
        <v>0</v>
      </c>
      <c r="AR60">
        <v>13.247999999999999</v>
      </c>
      <c r="AS60">
        <v>10.7616</v>
      </c>
      <c r="AT60">
        <v>20.000005000000002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2346.3065579999998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515.15890000000002</v>
      </c>
      <c r="L61">
        <v>601.29499999999996</v>
      </c>
      <c r="M61">
        <v>92</v>
      </c>
      <c r="N61">
        <v>58.59</v>
      </c>
      <c r="O61">
        <v>123.66562500000001</v>
      </c>
      <c r="P61">
        <v>84.75</v>
      </c>
      <c r="Q61">
        <v>9.0029000000000003</v>
      </c>
      <c r="R61">
        <v>13.465199999999999</v>
      </c>
      <c r="S61">
        <v>11.9665</v>
      </c>
      <c r="T61">
        <v>0</v>
      </c>
      <c r="U61">
        <v>309.375</v>
      </c>
      <c r="V61">
        <v>8.9146999999999998</v>
      </c>
      <c r="W61">
        <v>30.35</v>
      </c>
      <c r="X61">
        <v>98.34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9.1149000000000004</v>
      </c>
      <c r="AE61">
        <v>16.678999999999998</v>
      </c>
      <c r="AF61">
        <v>8.8740000000000006</v>
      </c>
      <c r="AG61">
        <v>40.263599999999997</v>
      </c>
      <c r="AH61">
        <v>40.720999999999997</v>
      </c>
      <c r="AI61">
        <v>0</v>
      </c>
      <c r="AJ61">
        <v>0</v>
      </c>
      <c r="AK61">
        <v>26.395199999999999</v>
      </c>
      <c r="AL61">
        <v>63.91</v>
      </c>
      <c r="AM61">
        <v>15.804048</v>
      </c>
      <c r="AN61">
        <v>0.68867999999999996</v>
      </c>
      <c r="AO61">
        <v>8.82</v>
      </c>
      <c r="AP61">
        <v>8.7108000000000008</v>
      </c>
      <c r="AQ61">
        <v>0</v>
      </c>
      <c r="AR61">
        <v>13.247999999999999</v>
      </c>
      <c r="AS61">
        <v>14.7972</v>
      </c>
      <c r="AT61">
        <v>20.000005000000002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2326.4210579999999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549.35889999999995</v>
      </c>
      <c r="L62">
        <v>601.29499999999996</v>
      </c>
      <c r="M62">
        <v>92</v>
      </c>
      <c r="N62">
        <v>58.59</v>
      </c>
      <c r="O62">
        <v>123.66562500000001</v>
      </c>
      <c r="P62">
        <v>84.75</v>
      </c>
      <c r="Q62">
        <v>9.0029000000000003</v>
      </c>
      <c r="R62">
        <v>13.465199999999999</v>
      </c>
      <c r="S62">
        <v>11.9665</v>
      </c>
      <c r="T62">
        <v>0</v>
      </c>
      <c r="U62">
        <v>309.375</v>
      </c>
      <c r="V62">
        <v>8.9146999999999998</v>
      </c>
      <c r="W62">
        <v>30.35</v>
      </c>
      <c r="X62">
        <v>98.34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9.1149000000000004</v>
      </c>
      <c r="AE62">
        <v>16.678999999999998</v>
      </c>
      <c r="AF62">
        <v>8.8740000000000006</v>
      </c>
      <c r="AG62">
        <v>40.263599999999997</v>
      </c>
      <c r="AH62">
        <v>40.720999999999997</v>
      </c>
      <c r="AI62">
        <v>0</v>
      </c>
      <c r="AJ62">
        <v>0</v>
      </c>
      <c r="AK62">
        <v>26.395199999999999</v>
      </c>
      <c r="AL62">
        <v>63.91</v>
      </c>
      <c r="AM62">
        <v>15.804048</v>
      </c>
      <c r="AN62">
        <v>0.68867999999999996</v>
      </c>
      <c r="AO62">
        <v>8.82</v>
      </c>
      <c r="AP62">
        <v>8.7108000000000008</v>
      </c>
      <c r="AQ62">
        <v>0</v>
      </c>
      <c r="AR62">
        <v>13.247999999999999</v>
      </c>
      <c r="AS62">
        <v>14.7972</v>
      </c>
      <c r="AT62">
        <v>20.000005000000002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2360.6210579999997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598.97389999999996</v>
      </c>
      <c r="L63">
        <v>601.29499999999996</v>
      </c>
      <c r="M63">
        <v>92</v>
      </c>
      <c r="N63">
        <v>58.59</v>
      </c>
      <c r="O63">
        <v>123.66562500000001</v>
      </c>
      <c r="P63">
        <v>84.75</v>
      </c>
      <c r="Q63">
        <v>9.0029000000000003</v>
      </c>
      <c r="R63">
        <v>13.465199999999999</v>
      </c>
      <c r="S63">
        <v>11.9665</v>
      </c>
      <c r="T63">
        <v>0</v>
      </c>
      <c r="U63">
        <v>309.375</v>
      </c>
      <c r="V63">
        <v>8.9146999999999998</v>
      </c>
      <c r="W63">
        <v>30.35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9.1149000000000004</v>
      </c>
      <c r="AE63">
        <v>16.678999999999998</v>
      </c>
      <c r="AF63">
        <v>8.8740000000000006</v>
      </c>
      <c r="AG63">
        <v>40.263599999999997</v>
      </c>
      <c r="AH63">
        <v>40.720999999999997</v>
      </c>
      <c r="AI63">
        <v>0</v>
      </c>
      <c r="AJ63">
        <v>0</v>
      </c>
      <c r="AK63">
        <v>26.395199999999999</v>
      </c>
      <c r="AL63">
        <v>63.91</v>
      </c>
      <c r="AM63">
        <v>15.804048</v>
      </c>
      <c r="AN63">
        <v>0.68867999999999996</v>
      </c>
      <c r="AO63">
        <v>8.82</v>
      </c>
      <c r="AP63">
        <v>8.7108000000000008</v>
      </c>
      <c r="AQ63">
        <v>0</v>
      </c>
      <c r="AR63">
        <v>9.9359999999999999</v>
      </c>
      <c r="AS63">
        <v>14.7972</v>
      </c>
      <c r="AT63">
        <v>20.000005000000002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2400.4032579999998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598.97389999999996</v>
      </c>
      <c r="L64">
        <v>607.91999999999996</v>
      </c>
      <c r="M64">
        <v>92</v>
      </c>
      <c r="N64">
        <v>58.59</v>
      </c>
      <c r="O64">
        <v>123.66562500000001</v>
      </c>
      <c r="P64">
        <v>84.75</v>
      </c>
      <c r="Q64">
        <v>15.9125</v>
      </c>
      <c r="R64">
        <v>19.858360000000001</v>
      </c>
      <c r="S64">
        <v>21.687000000000001</v>
      </c>
      <c r="T64">
        <v>0</v>
      </c>
      <c r="U64">
        <v>309.375</v>
      </c>
      <c r="V64">
        <v>8.9146999999999998</v>
      </c>
      <c r="W64">
        <v>30.35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9.1149000000000004</v>
      </c>
      <c r="AE64">
        <v>16.678999999999998</v>
      </c>
      <c r="AF64">
        <v>8.8740000000000006</v>
      </c>
      <c r="AG64">
        <v>40.263599999999997</v>
      </c>
      <c r="AH64">
        <v>40.720999999999997</v>
      </c>
      <c r="AI64">
        <v>0</v>
      </c>
      <c r="AJ64">
        <v>0</v>
      </c>
      <c r="AK64">
        <v>26.395199999999999</v>
      </c>
      <c r="AL64">
        <v>63.91</v>
      </c>
      <c r="AM64">
        <v>15.804048</v>
      </c>
      <c r="AN64">
        <v>0.68867999999999996</v>
      </c>
      <c r="AO64">
        <v>8.82</v>
      </c>
      <c r="AP64">
        <v>8.7108000000000008</v>
      </c>
      <c r="AQ64">
        <v>0</v>
      </c>
      <c r="AR64">
        <v>9.9359999999999999</v>
      </c>
      <c r="AS64">
        <v>14.7972</v>
      </c>
      <c r="AT64">
        <v>20.000005000000002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2429.0515179999998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598.97389999999996</v>
      </c>
      <c r="L65">
        <v>607.91999999999996</v>
      </c>
      <c r="M65">
        <v>92</v>
      </c>
      <c r="N65">
        <v>58.59</v>
      </c>
      <c r="O65">
        <v>123.66562500000001</v>
      </c>
      <c r="P65">
        <v>84.75</v>
      </c>
      <c r="Q65">
        <v>15.9125</v>
      </c>
      <c r="R65">
        <v>20.784300000000002</v>
      </c>
      <c r="S65">
        <v>21.687000000000001</v>
      </c>
      <c r="T65">
        <v>0</v>
      </c>
      <c r="U65">
        <v>309.375</v>
      </c>
      <c r="V65">
        <v>8.9146999999999998</v>
      </c>
      <c r="W65">
        <v>30.35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9.1149000000000004</v>
      </c>
      <c r="AE65">
        <v>16.678999999999998</v>
      </c>
      <c r="AF65">
        <v>8.8740000000000006</v>
      </c>
      <c r="AG65">
        <v>40.263599999999997</v>
      </c>
      <c r="AH65">
        <v>40.720999999999997</v>
      </c>
      <c r="AI65">
        <v>0</v>
      </c>
      <c r="AJ65">
        <v>0</v>
      </c>
      <c r="AK65">
        <v>26.395199999999999</v>
      </c>
      <c r="AL65">
        <v>63.91</v>
      </c>
      <c r="AM65">
        <v>15.804048</v>
      </c>
      <c r="AN65">
        <v>0.68867999999999996</v>
      </c>
      <c r="AO65">
        <v>8.82</v>
      </c>
      <c r="AP65">
        <v>8.7108000000000008</v>
      </c>
      <c r="AQ65">
        <v>0</v>
      </c>
      <c r="AR65">
        <v>9.9359999999999999</v>
      </c>
      <c r="AS65">
        <v>14.7972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2429.9774579999998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598.97389999999996</v>
      </c>
      <c r="L66">
        <v>607.91999999999996</v>
      </c>
      <c r="M66">
        <v>92</v>
      </c>
      <c r="N66">
        <v>58.59</v>
      </c>
      <c r="O66">
        <v>123.66562500000001</v>
      </c>
      <c r="P66">
        <v>84.75</v>
      </c>
      <c r="Q66">
        <v>15.9125</v>
      </c>
      <c r="R66">
        <v>20.784300000000002</v>
      </c>
      <c r="S66">
        <v>21.687000000000001</v>
      </c>
      <c r="T66">
        <v>0</v>
      </c>
      <c r="U66">
        <v>309.375</v>
      </c>
      <c r="V66">
        <v>8.9146999999999998</v>
      </c>
      <c r="W66">
        <v>30.35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9.1149000000000004</v>
      </c>
      <c r="AE66">
        <v>16.678999999999998</v>
      </c>
      <c r="AF66">
        <v>8.8740000000000006</v>
      </c>
      <c r="AG66">
        <v>40.263599999999997</v>
      </c>
      <c r="AH66">
        <v>40.720999999999997</v>
      </c>
      <c r="AI66">
        <v>0</v>
      </c>
      <c r="AJ66">
        <v>0</v>
      </c>
      <c r="AK66">
        <v>26.395199999999999</v>
      </c>
      <c r="AL66">
        <v>63.91</v>
      </c>
      <c r="AM66">
        <v>15.804048</v>
      </c>
      <c r="AN66">
        <v>0.68867999999999996</v>
      </c>
      <c r="AO66">
        <v>8.82</v>
      </c>
      <c r="AP66">
        <v>8.7108000000000008</v>
      </c>
      <c r="AQ66">
        <v>0</v>
      </c>
      <c r="AR66">
        <v>9.9359999999999999</v>
      </c>
      <c r="AS66">
        <v>14.7972</v>
      </c>
      <c r="AT66">
        <v>20.000005000000002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2430.9774579999998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652.77389700000003</v>
      </c>
      <c r="L67">
        <v>653.15009999999995</v>
      </c>
      <c r="M67">
        <v>92</v>
      </c>
      <c r="N67">
        <v>58.59</v>
      </c>
      <c r="O67">
        <v>123.66562500000001</v>
      </c>
      <c r="P67">
        <v>84.75</v>
      </c>
      <c r="Q67">
        <v>19.984999999999999</v>
      </c>
      <c r="R67">
        <v>25.177499999999998</v>
      </c>
      <c r="S67">
        <v>24.580552999999998</v>
      </c>
      <c r="T67">
        <v>0</v>
      </c>
      <c r="U67">
        <v>309.375</v>
      </c>
      <c r="V67">
        <v>11.95</v>
      </c>
      <c r="W67">
        <v>30.35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9.1149000000000004</v>
      </c>
      <c r="AE67">
        <v>16.678999999999998</v>
      </c>
      <c r="AF67">
        <v>8.8740000000000006</v>
      </c>
      <c r="AG67">
        <v>40.263599999999997</v>
      </c>
      <c r="AH67">
        <v>40.720999999999997</v>
      </c>
      <c r="AI67">
        <v>0</v>
      </c>
      <c r="AJ67">
        <v>0</v>
      </c>
      <c r="AK67">
        <v>26.395199999999999</v>
      </c>
      <c r="AL67">
        <v>63.91</v>
      </c>
      <c r="AM67">
        <v>15.804048</v>
      </c>
      <c r="AN67">
        <v>0.68867999999999996</v>
      </c>
      <c r="AO67">
        <v>8.82</v>
      </c>
      <c r="AP67">
        <v>8.7108000000000008</v>
      </c>
      <c r="AQ67">
        <v>15.435</v>
      </c>
      <c r="AR67">
        <v>9.9359999999999999</v>
      </c>
      <c r="AS67">
        <v>14.7972</v>
      </c>
      <c r="AT67">
        <v>20.000005000000002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2557.8371079999997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653.15009999999995</v>
      </c>
      <c r="M68">
        <v>92</v>
      </c>
      <c r="N68">
        <v>58.59</v>
      </c>
      <c r="O68">
        <v>123.66562500000001</v>
      </c>
      <c r="P68">
        <v>84.75</v>
      </c>
      <c r="Q68">
        <v>19.984999999999999</v>
      </c>
      <c r="R68">
        <v>25.177499999999998</v>
      </c>
      <c r="S68">
        <v>26.3901</v>
      </c>
      <c r="T68">
        <v>0</v>
      </c>
      <c r="U68">
        <v>309.375</v>
      </c>
      <c r="V68">
        <v>11.95</v>
      </c>
      <c r="W68">
        <v>30.35</v>
      </c>
      <c r="X68">
        <v>98.34</v>
      </c>
      <c r="Y68">
        <v>0</v>
      </c>
      <c r="Z68">
        <v>0</v>
      </c>
      <c r="AA68">
        <v>0</v>
      </c>
      <c r="AB68">
        <v>13.17004</v>
      </c>
      <c r="AC68">
        <v>0</v>
      </c>
      <c r="AD68">
        <v>9.1149000000000004</v>
      </c>
      <c r="AE68">
        <v>16.678999999999998</v>
      </c>
      <c r="AF68">
        <v>8.8740000000000006</v>
      </c>
      <c r="AG68">
        <v>40.263599999999997</v>
      </c>
      <c r="AH68">
        <v>40.720999999999997</v>
      </c>
      <c r="AI68">
        <v>0</v>
      </c>
      <c r="AJ68">
        <v>0</v>
      </c>
      <c r="AK68">
        <v>26.395199999999999</v>
      </c>
      <c r="AL68">
        <v>63.91</v>
      </c>
      <c r="AM68">
        <v>15.804048</v>
      </c>
      <c r="AN68">
        <v>0.68867999999999996</v>
      </c>
      <c r="AO68">
        <v>8.82</v>
      </c>
      <c r="AP68">
        <v>8.7108000000000008</v>
      </c>
      <c r="AQ68">
        <v>31.122</v>
      </c>
      <c r="AR68">
        <v>9.9359999999999999</v>
      </c>
      <c r="AS68">
        <v>14.7972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2616.8589249999995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653.15009999999995</v>
      </c>
      <c r="M69">
        <v>92</v>
      </c>
      <c r="N69">
        <v>58.59</v>
      </c>
      <c r="O69">
        <v>123.66562500000001</v>
      </c>
      <c r="P69">
        <v>84.75</v>
      </c>
      <c r="Q69">
        <v>19.984999999999999</v>
      </c>
      <c r="R69">
        <v>25.177499999999998</v>
      </c>
      <c r="S69">
        <v>26.3901</v>
      </c>
      <c r="T69">
        <v>0</v>
      </c>
      <c r="U69">
        <v>314.0625</v>
      </c>
      <c r="V69">
        <v>11.95</v>
      </c>
      <c r="W69">
        <v>30.35</v>
      </c>
      <c r="X69">
        <v>98.34</v>
      </c>
      <c r="Y69">
        <v>0</v>
      </c>
      <c r="Z69">
        <v>0</v>
      </c>
      <c r="AA69">
        <v>0</v>
      </c>
      <c r="AB69">
        <v>13.17004</v>
      </c>
      <c r="AC69">
        <v>0</v>
      </c>
      <c r="AD69">
        <v>9.1149000000000004</v>
      </c>
      <c r="AE69">
        <v>16.678999999999998</v>
      </c>
      <c r="AF69">
        <v>8.8740000000000006</v>
      </c>
      <c r="AG69">
        <v>40.263599999999997</v>
      </c>
      <c r="AH69">
        <v>40.720999999999997</v>
      </c>
      <c r="AI69">
        <v>0</v>
      </c>
      <c r="AJ69">
        <v>0</v>
      </c>
      <c r="AK69">
        <v>26.395199999999999</v>
      </c>
      <c r="AL69">
        <v>63.91</v>
      </c>
      <c r="AM69">
        <v>15.804048</v>
      </c>
      <c r="AN69">
        <v>0.68867999999999996</v>
      </c>
      <c r="AO69">
        <v>8.82</v>
      </c>
      <c r="AP69">
        <v>8.7108000000000008</v>
      </c>
      <c r="AQ69">
        <v>46.683</v>
      </c>
      <c r="AR69">
        <v>9.9359999999999999</v>
      </c>
      <c r="AS69">
        <v>14.7972</v>
      </c>
      <c r="AT69">
        <v>20.000005000000002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67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2633.1074249999997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683.12912700000004</v>
      </c>
      <c r="L70">
        <v>653.15009999999995</v>
      </c>
      <c r="M70">
        <v>92</v>
      </c>
      <c r="N70">
        <v>58.59</v>
      </c>
      <c r="O70">
        <v>123.66562500000001</v>
      </c>
      <c r="P70">
        <v>84.75</v>
      </c>
      <c r="Q70">
        <v>19.984999999999999</v>
      </c>
      <c r="R70">
        <v>25.177499999999998</v>
      </c>
      <c r="S70">
        <v>26.3901</v>
      </c>
      <c r="T70">
        <v>0</v>
      </c>
      <c r="U70">
        <v>319.6875</v>
      </c>
      <c r="V70">
        <v>11.95</v>
      </c>
      <c r="W70">
        <v>30.35</v>
      </c>
      <c r="X70">
        <v>98.34</v>
      </c>
      <c r="Y70">
        <v>0</v>
      </c>
      <c r="Z70">
        <v>0</v>
      </c>
      <c r="AA70">
        <v>10.491199999999999</v>
      </c>
      <c r="AB70">
        <v>13.17004</v>
      </c>
      <c r="AC70">
        <v>0</v>
      </c>
      <c r="AD70">
        <v>9.1149000000000004</v>
      </c>
      <c r="AE70">
        <v>16.678999999999998</v>
      </c>
      <c r="AF70">
        <v>8.8740000000000006</v>
      </c>
      <c r="AG70">
        <v>40.263599999999997</v>
      </c>
      <c r="AH70">
        <v>40.720999999999997</v>
      </c>
      <c r="AI70">
        <v>0</v>
      </c>
      <c r="AJ70">
        <v>0</v>
      </c>
      <c r="AK70">
        <v>26.395199999999999</v>
      </c>
      <c r="AL70">
        <v>63.91</v>
      </c>
      <c r="AM70">
        <v>15.804048</v>
      </c>
      <c r="AN70">
        <v>0.68867999999999996</v>
      </c>
      <c r="AO70">
        <v>8.82</v>
      </c>
      <c r="AP70">
        <v>8.7108000000000008</v>
      </c>
      <c r="AQ70">
        <v>46.683</v>
      </c>
      <c r="AR70">
        <v>9.9359999999999999</v>
      </c>
      <c r="AS70">
        <v>14.7972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2647.2236249999992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683.12912700000004</v>
      </c>
      <c r="L71">
        <v>653.15009999999995</v>
      </c>
      <c r="M71">
        <v>92</v>
      </c>
      <c r="N71">
        <v>58.59</v>
      </c>
      <c r="O71">
        <v>123.66562500000001</v>
      </c>
      <c r="P71">
        <v>84.75</v>
      </c>
      <c r="Q71">
        <v>19.984999999999999</v>
      </c>
      <c r="R71">
        <v>25.177499999999998</v>
      </c>
      <c r="S71">
        <v>26.3901</v>
      </c>
      <c r="T71">
        <v>0</v>
      </c>
      <c r="U71">
        <v>325.3125</v>
      </c>
      <c r="V71">
        <v>11.95</v>
      </c>
      <c r="W71">
        <v>30.35</v>
      </c>
      <c r="X71">
        <v>98.34</v>
      </c>
      <c r="Y71">
        <v>0</v>
      </c>
      <c r="Z71">
        <v>0</v>
      </c>
      <c r="AA71">
        <v>13.3194</v>
      </c>
      <c r="AB71">
        <v>13.17004</v>
      </c>
      <c r="AC71">
        <v>0</v>
      </c>
      <c r="AD71">
        <v>9.1149000000000004</v>
      </c>
      <c r="AE71">
        <v>16.678999999999998</v>
      </c>
      <c r="AF71">
        <v>8.8740000000000006</v>
      </c>
      <c r="AG71">
        <v>40.263599999999997</v>
      </c>
      <c r="AH71">
        <v>40.720999999999997</v>
      </c>
      <c r="AI71">
        <v>0</v>
      </c>
      <c r="AJ71">
        <v>0</v>
      </c>
      <c r="AK71">
        <v>26.395199999999999</v>
      </c>
      <c r="AL71">
        <v>63.91</v>
      </c>
      <c r="AM71">
        <v>15.804048</v>
      </c>
      <c r="AN71">
        <v>0.68867999999999996</v>
      </c>
      <c r="AO71">
        <v>8.82</v>
      </c>
      <c r="AP71">
        <v>8.7108000000000008</v>
      </c>
      <c r="AQ71">
        <v>62.244</v>
      </c>
      <c r="AR71">
        <v>13.247999999999999</v>
      </c>
      <c r="AS71">
        <v>14.7972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2671.5498249999991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683.12912700000004</v>
      </c>
      <c r="L72">
        <v>653.15009999999995</v>
      </c>
      <c r="M72">
        <v>92</v>
      </c>
      <c r="N72">
        <v>58.59</v>
      </c>
      <c r="O72">
        <v>123.66562500000001</v>
      </c>
      <c r="P72">
        <v>84.75</v>
      </c>
      <c r="Q72">
        <v>19.984999999999999</v>
      </c>
      <c r="R72">
        <v>25.177499999999998</v>
      </c>
      <c r="S72">
        <v>26.3901</v>
      </c>
      <c r="T72">
        <v>0</v>
      </c>
      <c r="U72">
        <v>330.9375</v>
      </c>
      <c r="V72">
        <v>11.95</v>
      </c>
      <c r="W72">
        <v>30.35</v>
      </c>
      <c r="X72">
        <v>98.34</v>
      </c>
      <c r="Y72">
        <v>0</v>
      </c>
      <c r="Z72">
        <v>0</v>
      </c>
      <c r="AA72">
        <v>28.09872</v>
      </c>
      <c r="AB72">
        <v>13.17004</v>
      </c>
      <c r="AC72">
        <v>0</v>
      </c>
      <c r="AD72">
        <v>9.1149000000000004</v>
      </c>
      <c r="AE72">
        <v>16.678999999999998</v>
      </c>
      <c r="AF72">
        <v>8.8740000000000006</v>
      </c>
      <c r="AG72">
        <v>40.263599999999997</v>
      </c>
      <c r="AH72">
        <v>40.720999999999997</v>
      </c>
      <c r="AI72">
        <v>3.1825000000000001</v>
      </c>
      <c r="AJ72">
        <v>0</v>
      </c>
      <c r="AK72">
        <v>26.395199999999999</v>
      </c>
      <c r="AL72">
        <v>63.91</v>
      </c>
      <c r="AM72">
        <v>15.804048</v>
      </c>
      <c r="AN72">
        <v>0.68867999999999996</v>
      </c>
      <c r="AO72">
        <v>8.82</v>
      </c>
      <c r="AP72">
        <v>8.7108000000000008</v>
      </c>
      <c r="AQ72">
        <v>62.244</v>
      </c>
      <c r="AR72">
        <v>13.247999999999999</v>
      </c>
      <c r="AS72">
        <v>14.7972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57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2690.1366449999996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683.12912700000004</v>
      </c>
      <c r="L73">
        <v>653.15009999999995</v>
      </c>
      <c r="M73">
        <v>92</v>
      </c>
      <c r="N73">
        <v>58.59</v>
      </c>
      <c r="O73">
        <v>123.66562500000001</v>
      </c>
      <c r="P73">
        <v>84.75</v>
      </c>
      <c r="Q73">
        <v>19.984999999999999</v>
      </c>
      <c r="R73">
        <v>25.177499999999998</v>
      </c>
      <c r="S73">
        <v>26.3901</v>
      </c>
      <c r="T73">
        <v>0</v>
      </c>
      <c r="U73">
        <v>336.5625</v>
      </c>
      <c r="V73">
        <v>11.95</v>
      </c>
      <c r="W73">
        <v>30.35</v>
      </c>
      <c r="X73">
        <v>98.34</v>
      </c>
      <c r="Y73">
        <v>0</v>
      </c>
      <c r="Z73">
        <v>0</v>
      </c>
      <c r="AA73">
        <v>28.09872</v>
      </c>
      <c r="AB73">
        <v>13.17004</v>
      </c>
      <c r="AC73">
        <v>0</v>
      </c>
      <c r="AD73">
        <v>9.1149000000000004</v>
      </c>
      <c r="AE73">
        <v>16.678999999999998</v>
      </c>
      <c r="AF73">
        <v>8.8740000000000006</v>
      </c>
      <c r="AG73">
        <v>40.263599999999997</v>
      </c>
      <c r="AH73">
        <v>66.290000000000006</v>
      </c>
      <c r="AI73">
        <v>6.3650000000000002</v>
      </c>
      <c r="AJ73">
        <v>0</v>
      </c>
      <c r="AK73">
        <v>26.395199999999999</v>
      </c>
      <c r="AL73">
        <v>63.91</v>
      </c>
      <c r="AM73">
        <v>15.804048</v>
      </c>
      <c r="AN73">
        <v>0.68867999999999996</v>
      </c>
      <c r="AO73">
        <v>8.82</v>
      </c>
      <c r="AP73">
        <v>8.7108000000000008</v>
      </c>
      <c r="AQ73">
        <v>62.244</v>
      </c>
      <c r="AR73">
        <v>17.664000000000001</v>
      </c>
      <c r="AS73">
        <v>14.7972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52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2723.9291449999996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683.12912700000004</v>
      </c>
      <c r="L74">
        <v>653.15009999999995</v>
      </c>
      <c r="M74">
        <v>92</v>
      </c>
      <c r="N74">
        <v>58.59</v>
      </c>
      <c r="O74">
        <v>123.66562500000001</v>
      </c>
      <c r="P74">
        <v>84.75</v>
      </c>
      <c r="Q74">
        <v>19.984999999999999</v>
      </c>
      <c r="R74">
        <v>25.177499999999998</v>
      </c>
      <c r="S74">
        <v>26.3901</v>
      </c>
      <c r="T74">
        <v>0</v>
      </c>
      <c r="U74">
        <v>342.1875</v>
      </c>
      <c r="V74">
        <v>11.95</v>
      </c>
      <c r="W74">
        <v>30.35</v>
      </c>
      <c r="X74">
        <v>98.34</v>
      </c>
      <c r="Y74">
        <v>0</v>
      </c>
      <c r="Z74">
        <v>1.1000000000000001</v>
      </c>
      <c r="AA74">
        <v>42.14808</v>
      </c>
      <c r="AB74">
        <v>13.17004</v>
      </c>
      <c r="AC74">
        <v>0</v>
      </c>
      <c r="AD74">
        <v>27.3447</v>
      </c>
      <c r="AE74">
        <v>32.844799999999999</v>
      </c>
      <c r="AF74">
        <v>8.8740000000000006</v>
      </c>
      <c r="AG74">
        <v>40.263599999999997</v>
      </c>
      <c r="AH74">
        <v>85.23</v>
      </c>
      <c r="AI74">
        <v>32.700823999999997</v>
      </c>
      <c r="AJ74">
        <v>0</v>
      </c>
      <c r="AK74">
        <v>26.395199999999999</v>
      </c>
      <c r="AL74">
        <v>63.91</v>
      </c>
      <c r="AM74">
        <v>15.804048</v>
      </c>
      <c r="AN74">
        <v>0.68867999999999996</v>
      </c>
      <c r="AO74">
        <v>8.82</v>
      </c>
      <c r="AP74">
        <v>8.7108000000000008</v>
      </c>
      <c r="AQ74">
        <v>62.244</v>
      </c>
      <c r="AR74">
        <v>17.664000000000001</v>
      </c>
      <c r="AS74">
        <v>14.7972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52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2824.3749289999992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683.12912700000004</v>
      </c>
      <c r="L75">
        <v>653.15009999999995</v>
      </c>
      <c r="M75">
        <v>92</v>
      </c>
      <c r="N75">
        <v>58.59</v>
      </c>
      <c r="O75">
        <v>123.66562500000001</v>
      </c>
      <c r="P75">
        <v>84.75</v>
      </c>
      <c r="Q75">
        <v>19.984999999999999</v>
      </c>
      <c r="R75">
        <v>25.177499999999998</v>
      </c>
      <c r="S75">
        <v>26.3901</v>
      </c>
      <c r="T75">
        <v>0</v>
      </c>
      <c r="U75">
        <v>343.125</v>
      </c>
      <c r="V75">
        <v>11.95</v>
      </c>
      <c r="W75">
        <v>30.35</v>
      </c>
      <c r="X75">
        <v>98.34</v>
      </c>
      <c r="Y75">
        <v>0</v>
      </c>
      <c r="Z75">
        <v>3.3</v>
      </c>
      <c r="AA75">
        <v>42.14808</v>
      </c>
      <c r="AB75">
        <v>26.260100000000001</v>
      </c>
      <c r="AC75">
        <v>9.6778399999999998</v>
      </c>
      <c r="AD75">
        <v>27.3447</v>
      </c>
      <c r="AE75">
        <v>49.436556000000003</v>
      </c>
      <c r="AF75">
        <v>8.8740000000000006</v>
      </c>
      <c r="AG75">
        <v>40.263599999999997</v>
      </c>
      <c r="AH75">
        <v>104.17</v>
      </c>
      <c r="AI75">
        <v>32.700823999999997</v>
      </c>
      <c r="AJ75">
        <v>0</v>
      </c>
      <c r="AK75">
        <v>26.395199999999999</v>
      </c>
      <c r="AL75">
        <v>63.91</v>
      </c>
      <c r="AM75">
        <v>15.804048</v>
      </c>
      <c r="AN75">
        <v>0.68867999999999996</v>
      </c>
      <c r="AO75">
        <v>8.82</v>
      </c>
      <c r="AP75">
        <v>8.7108000000000008</v>
      </c>
      <c r="AQ75">
        <v>62.244</v>
      </c>
      <c r="AR75">
        <v>17.664000000000001</v>
      </c>
      <c r="AS75">
        <v>14.7972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50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2883.8120849999996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683.12912700000004</v>
      </c>
      <c r="L76">
        <v>653.15009999999995</v>
      </c>
      <c r="M76">
        <v>92</v>
      </c>
      <c r="N76">
        <v>58.59</v>
      </c>
      <c r="O76">
        <v>123.66562500000001</v>
      </c>
      <c r="P76">
        <v>84.75</v>
      </c>
      <c r="Q76">
        <v>19.984999999999999</v>
      </c>
      <c r="R76">
        <v>25.177499999999998</v>
      </c>
      <c r="S76">
        <v>26.3901</v>
      </c>
      <c r="T76">
        <v>0</v>
      </c>
      <c r="U76">
        <v>343.125</v>
      </c>
      <c r="V76">
        <v>11.95</v>
      </c>
      <c r="W76">
        <v>30.35</v>
      </c>
      <c r="X76">
        <v>98.34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19.72</v>
      </c>
      <c r="AG76">
        <v>40.263599999999997</v>
      </c>
      <c r="AH76">
        <v>140.34540000000001</v>
      </c>
      <c r="AI76">
        <v>32.700823999999997</v>
      </c>
      <c r="AJ76">
        <v>0</v>
      </c>
      <c r="AK76">
        <v>26.395199999999999</v>
      </c>
      <c r="AL76">
        <v>63.91</v>
      </c>
      <c r="AM76">
        <v>15.804048</v>
      </c>
      <c r="AN76">
        <v>0.68867999999999996</v>
      </c>
      <c r="AO76">
        <v>8.82</v>
      </c>
      <c r="AP76">
        <v>8.7108000000000008</v>
      </c>
      <c r="AQ76">
        <v>62.244</v>
      </c>
      <c r="AR76">
        <v>17.664000000000001</v>
      </c>
      <c r="AS76">
        <v>14.7972</v>
      </c>
      <c r="AT76">
        <v>20.000005000000002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50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2988.9303169999994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683.12912700000004</v>
      </c>
      <c r="L77">
        <v>653.15009999999995</v>
      </c>
      <c r="M77">
        <v>92</v>
      </c>
      <c r="N77">
        <v>58.59</v>
      </c>
      <c r="O77">
        <v>123.66562500000001</v>
      </c>
      <c r="P77">
        <v>84.75</v>
      </c>
      <c r="Q77">
        <v>19.984999999999999</v>
      </c>
      <c r="R77">
        <v>25.177499999999998</v>
      </c>
      <c r="S77">
        <v>26.3901</v>
      </c>
      <c r="T77">
        <v>0</v>
      </c>
      <c r="U77">
        <v>343.125</v>
      </c>
      <c r="V77">
        <v>11.95</v>
      </c>
      <c r="W77">
        <v>30.35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19.72</v>
      </c>
      <c r="AG77">
        <v>40.263599999999997</v>
      </c>
      <c r="AH77">
        <v>140.34540000000001</v>
      </c>
      <c r="AI77">
        <v>32.700823999999997</v>
      </c>
      <c r="AJ77">
        <v>0</v>
      </c>
      <c r="AK77">
        <v>26.395199999999999</v>
      </c>
      <c r="AL77">
        <v>63.91</v>
      </c>
      <c r="AM77">
        <v>15.804048</v>
      </c>
      <c r="AN77">
        <v>0.68867999999999996</v>
      </c>
      <c r="AO77">
        <v>8.82</v>
      </c>
      <c r="AP77">
        <v>8.7108000000000008</v>
      </c>
      <c r="AQ77">
        <v>62.244</v>
      </c>
      <c r="AR77">
        <v>37.536000000000001</v>
      </c>
      <c r="AS77">
        <v>14.7972</v>
      </c>
      <c r="AT77">
        <v>20.000005000000002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52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3010.8023169999992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683.12912700000004</v>
      </c>
      <c r="L78">
        <v>653.15009999999995</v>
      </c>
      <c r="M78">
        <v>92</v>
      </c>
      <c r="N78">
        <v>58.59</v>
      </c>
      <c r="O78">
        <v>123.66562500000001</v>
      </c>
      <c r="P78">
        <v>84.75</v>
      </c>
      <c r="Q78">
        <v>19.984999999999999</v>
      </c>
      <c r="R78">
        <v>25.177499999999998</v>
      </c>
      <c r="S78">
        <v>26.3901</v>
      </c>
      <c r="T78">
        <v>0</v>
      </c>
      <c r="U78">
        <v>343.125</v>
      </c>
      <c r="V78">
        <v>11.95</v>
      </c>
      <c r="W78">
        <v>30.35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19.72</v>
      </c>
      <c r="AG78">
        <v>40.263599999999997</v>
      </c>
      <c r="AH78">
        <v>140.34540000000001</v>
      </c>
      <c r="AI78">
        <v>32.700823999999997</v>
      </c>
      <c r="AJ78">
        <v>0</v>
      </c>
      <c r="AK78">
        <v>26.395199999999999</v>
      </c>
      <c r="AL78">
        <v>63.91</v>
      </c>
      <c r="AM78">
        <v>15.804048</v>
      </c>
      <c r="AN78">
        <v>0.68867999999999996</v>
      </c>
      <c r="AO78">
        <v>8.82</v>
      </c>
      <c r="AP78">
        <v>8.7108000000000008</v>
      </c>
      <c r="AQ78">
        <v>62.244</v>
      </c>
      <c r="AR78">
        <v>37.536000000000001</v>
      </c>
      <c r="AS78">
        <v>14.7972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3010.8023169999992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683.12912700000004</v>
      </c>
      <c r="L79">
        <v>653.15009999999995</v>
      </c>
      <c r="M79">
        <v>92</v>
      </c>
      <c r="N79">
        <v>58.59</v>
      </c>
      <c r="O79">
        <v>123.66562500000001</v>
      </c>
      <c r="P79">
        <v>88.049278999999999</v>
      </c>
      <c r="Q79">
        <v>19.984999999999999</v>
      </c>
      <c r="R79">
        <v>25.177499999999998</v>
      </c>
      <c r="S79">
        <v>26.3901</v>
      </c>
      <c r="T79">
        <v>0</v>
      </c>
      <c r="U79">
        <v>343.125</v>
      </c>
      <c r="V79">
        <v>11.95</v>
      </c>
      <c r="W79">
        <v>30.35</v>
      </c>
      <c r="X79">
        <v>98.34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19.72</v>
      </c>
      <c r="AG79">
        <v>40.263599999999997</v>
      </c>
      <c r="AH79">
        <v>140.34540000000001</v>
      </c>
      <c r="AI79">
        <v>32.700823999999997</v>
      </c>
      <c r="AJ79">
        <v>0</v>
      </c>
      <c r="AK79">
        <v>26.395199999999999</v>
      </c>
      <c r="AL79">
        <v>63.91</v>
      </c>
      <c r="AM79">
        <v>15.804048</v>
      </c>
      <c r="AN79">
        <v>0.68867999999999996</v>
      </c>
      <c r="AO79">
        <v>8.82</v>
      </c>
      <c r="AP79">
        <v>8.7108000000000008</v>
      </c>
      <c r="AQ79">
        <v>62.244</v>
      </c>
      <c r="AR79">
        <v>15.456</v>
      </c>
      <c r="AS79">
        <v>14.7972</v>
      </c>
      <c r="AT79">
        <v>20.000005000000002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45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2985.021596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683.12912700000004</v>
      </c>
      <c r="L80">
        <v>653.15009999999995</v>
      </c>
      <c r="M80">
        <v>92</v>
      </c>
      <c r="N80">
        <v>58.59</v>
      </c>
      <c r="O80">
        <v>123.66562500000001</v>
      </c>
      <c r="P80">
        <v>88.5</v>
      </c>
      <c r="Q80">
        <v>19.984999999999999</v>
      </c>
      <c r="R80">
        <v>25.177499999999998</v>
      </c>
      <c r="S80">
        <v>26.3901</v>
      </c>
      <c r="T80">
        <v>0</v>
      </c>
      <c r="U80">
        <v>343.125</v>
      </c>
      <c r="V80">
        <v>11.95</v>
      </c>
      <c r="W80">
        <v>30.35</v>
      </c>
      <c r="X80">
        <v>98.34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19.72</v>
      </c>
      <c r="AG80">
        <v>40.263599999999997</v>
      </c>
      <c r="AH80">
        <v>140.34540000000001</v>
      </c>
      <c r="AI80">
        <v>3.819</v>
      </c>
      <c r="AJ80">
        <v>0</v>
      </c>
      <c r="AK80">
        <v>26.395199999999999</v>
      </c>
      <c r="AL80">
        <v>63.91</v>
      </c>
      <c r="AM80">
        <v>15.804048</v>
      </c>
      <c r="AN80">
        <v>0.68867999999999996</v>
      </c>
      <c r="AO80">
        <v>8.82</v>
      </c>
      <c r="AP80">
        <v>8.7108000000000008</v>
      </c>
      <c r="AQ80">
        <v>62.244</v>
      </c>
      <c r="AR80">
        <v>15.456</v>
      </c>
      <c r="AS80">
        <v>14.7972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45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2956.5904929999992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683.12912700000004</v>
      </c>
      <c r="L81">
        <v>653.15009999999995</v>
      </c>
      <c r="M81">
        <v>92</v>
      </c>
      <c r="N81">
        <v>58.59</v>
      </c>
      <c r="O81">
        <v>123.66562500000001</v>
      </c>
      <c r="P81">
        <v>88.5</v>
      </c>
      <c r="Q81">
        <v>19.984999999999999</v>
      </c>
      <c r="R81">
        <v>25.177499999999998</v>
      </c>
      <c r="S81">
        <v>26.3901</v>
      </c>
      <c r="T81">
        <v>0</v>
      </c>
      <c r="U81">
        <v>343.125</v>
      </c>
      <c r="V81">
        <v>11.95</v>
      </c>
      <c r="W81">
        <v>30.35</v>
      </c>
      <c r="X81">
        <v>98.34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19.72</v>
      </c>
      <c r="AG81">
        <v>40.263599999999997</v>
      </c>
      <c r="AH81">
        <v>140.34540000000001</v>
      </c>
      <c r="AI81">
        <v>0</v>
      </c>
      <c r="AJ81">
        <v>0</v>
      </c>
      <c r="AK81">
        <v>26.395199999999999</v>
      </c>
      <c r="AL81">
        <v>63.91</v>
      </c>
      <c r="AM81">
        <v>15.804048</v>
      </c>
      <c r="AN81">
        <v>0.68867999999999996</v>
      </c>
      <c r="AO81">
        <v>8.82</v>
      </c>
      <c r="AP81">
        <v>8.7108000000000008</v>
      </c>
      <c r="AQ81">
        <v>62.244</v>
      </c>
      <c r="AR81">
        <v>15.456</v>
      </c>
      <c r="AS81">
        <v>14.7972</v>
      </c>
      <c r="AT81">
        <v>20.000005000000002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45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2952.7714929999993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683.12912700000004</v>
      </c>
      <c r="L82">
        <v>653.15009999999995</v>
      </c>
      <c r="M82">
        <v>92</v>
      </c>
      <c r="N82">
        <v>58.59</v>
      </c>
      <c r="O82">
        <v>123.66562500000001</v>
      </c>
      <c r="P82">
        <v>88.5</v>
      </c>
      <c r="Q82">
        <v>19.984999999999999</v>
      </c>
      <c r="R82">
        <v>25.177499999999998</v>
      </c>
      <c r="S82">
        <v>26.3901</v>
      </c>
      <c r="T82">
        <v>0</v>
      </c>
      <c r="U82">
        <v>343.125</v>
      </c>
      <c r="V82">
        <v>11.95</v>
      </c>
      <c r="W82">
        <v>30.35</v>
      </c>
      <c r="X82">
        <v>98.34</v>
      </c>
      <c r="Y82">
        <v>0</v>
      </c>
      <c r="Z82">
        <v>6.5208000000000004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19.72</v>
      </c>
      <c r="AG82">
        <v>40.263599999999997</v>
      </c>
      <c r="AH82">
        <v>140.34540000000001</v>
      </c>
      <c r="AI82">
        <v>0</v>
      </c>
      <c r="AJ82">
        <v>0</v>
      </c>
      <c r="AK82">
        <v>26.395199999999999</v>
      </c>
      <c r="AL82">
        <v>63.91</v>
      </c>
      <c r="AM82">
        <v>15.804048</v>
      </c>
      <c r="AN82">
        <v>0.68867999999999996</v>
      </c>
      <c r="AO82">
        <v>8.82</v>
      </c>
      <c r="AP82">
        <v>8.7108000000000008</v>
      </c>
      <c r="AQ82">
        <v>62.244</v>
      </c>
      <c r="AR82">
        <v>19.872</v>
      </c>
      <c r="AS82">
        <v>14.7972</v>
      </c>
      <c r="AT82">
        <v>20.000005000000002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45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2944.1458929999994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653.15009999999995</v>
      </c>
      <c r="M83">
        <v>92</v>
      </c>
      <c r="N83">
        <v>58.59</v>
      </c>
      <c r="O83">
        <v>123.66562500000001</v>
      </c>
      <c r="P83">
        <v>88.5</v>
      </c>
      <c r="Q83">
        <v>19.984999999999999</v>
      </c>
      <c r="R83">
        <v>25.177499999999998</v>
      </c>
      <c r="S83">
        <v>26.3901</v>
      </c>
      <c r="T83">
        <v>0</v>
      </c>
      <c r="U83">
        <v>343.125</v>
      </c>
      <c r="V83">
        <v>11.95</v>
      </c>
      <c r="W83">
        <v>30.35</v>
      </c>
      <c r="X83">
        <v>98.34</v>
      </c>
      <c r="Y83">
        <v>0</v>
      </c>
      <c r="Z83">
        <v>6.5208000000000004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19.72</v>
      </c>
      <c r="AG83">
        <v>40.263599999999997</v>
      </c>
      <c r="AH83">
        <v>140.34540000000001</v>
      </c>
      <c r="AI83">
        <v>0</v>
      </c>
      <c r="AJ83">
        <v>0</v>
      </c>
      <c r="AK83">
        <v>26.395199999999999</v>
      </c>
      <c r="AL83">
        <v>63.91</v>
      </c>
      <c r="AM83">
        <v>15.804048</v>
      </c>
      <c r="AN83">
        <v>0.68867999999999996</v>
      </c>
      <c r="AO83">
        <v>8.82</v>
      </c>
      <c r="AP83">
        <v>8.7108000000000008</v>
      </c>
      <c r="AQ83">
        <v>62.244</v>
      </c>
      <c r="AR83">
        <v>24.288</v>
      </c>
      <c r="AS83">
        <v>14.7972</v>
      </c>
      <c r="AT83">
        <v>20.000005000000002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2948.5618929999996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653.15009999999995</v>
      </c>
      <c r="M84">
        <v>92</v>
      </c>
      <c r="N84">
        <v>58.59</v>
      </c>
      <c r="O84">
        <v>123.66562500000001</v>
      </c>
      <c r="P84">
        <v>88.5</v>
      </c>
      <c r="Q84">
        <v>19.984999999999999</v>
      </c>
      <c r="R84">
        <v>25.177499999999998</v>
      </c>
      <c r="S84">
        <v>26.3901</v>
      </c>
      <c r="T84">
        <v>0</v>
      </c>
      <c r="U84">
        <v>343.125</v>
      </c>
      <c r="V84">
        <v>11.95</v>
      </c>
      <c r="W84">
        <v>30.35</v>
      </c>
      <c r="X84">
        <v>98.34</v>
      </c>
      <c r="Y84">
        <v>0</v>
      </c>
      <c r="Z84">
        <v>6.5208000000000004</v>
      </c>
      <c r="AA84">
        <v>28.09872</v>
      </c>
      <c r="AB84">
        <v>39.510120000000001</v>
      </c>
      <c r="AC84">
        <v>9.6778399999999998</v>
      </c>
      <c r="AD84">
        <v>27.3447</v>
      </c>
      <c r="AE84">
        <v>49.436556000000003</v>
      </c>
      <c r="AF84">
        <v>8.8740000000000006</v>
      </c>
      <c r="AG84">
        <v>40.263599999999997</v>
      </c>
      <c r="AH84">
        <v>113.64</v>
      </c>
      <c r="AI84">
        <v>0</v>
      </c>
      <c r="AJ84">
        <v>0</v>
      </c>
      <c r="AK84">
        <v>26.395199999999999</v>
      </c>
      <c r="AL84">
        <v>63.91</v>
      </c>
      <c r="AM84">
        <v>15.804048</v>
      </c>
      <c r="AN84">
        <v>0.68867999999999996</v>
      </c>
      <c r="AO84">
        <v>8.82</v>
      </c>
      <c r="AP84">
        <v>8.7108000000000008</v>
      </c>
      <c r="AQ84">
        <v>62.244</v>
      </c>
      <c r="AR84">
        <v>24.288</v>
      </c>
      <c r="AS84">
        <v>14.7972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2868.3767209999987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653.15009999999995</v>
      </c>
      <c r="M85">
        <v>92</v>
      </c>
      <c r="N85">
        <v>58.59</v>
      </c>
      <c r="O85">
        <v>123.66562500000001</v>
      </c>
      <c r="P85">
        <v>88.5</v>
      </c>
      <c r="Q85">
        <v>19.984999999999999</v>
      </c>
      <c r="R85">
        <v>25.177499999999998</v>
      </c>
      <c r="S85">
        <v>26.3901</v>
      </c>
      <c r="T85">
        <v>0</v>
      </c>
      <c r="U85">
        <v>343.125</v>
      </c>
      <c r="V85">
        <v>11.95</v>
      </c>
      <c r="W85">
        <v>30.35</v>
      </c>
      <c r="X85">
        <v>98.34</v>
      </c>
      <c r="Y85">
        <v>0</v>
      </c>
      <c r="Z85">
        <v>6.5208000000000004</v>
      </c>
      <c r="AA85">
        <v>28.09872</v>
      </c>
      <c r="AB85">
        <v>26.34008</v>
      </c>
      <c r="AC85">
        <v>9.6778399999999998</v>
      </c>
      <c r="AD85">
        <v>18.229800000000001</v>
      </c>
      <c r="AE85">
        <v>49.436556000000003</v>
      </c>
      <c r="AF85">
        <v>8.8740000000000006</v>
      </c>
      <c r="AG85">
        <v>40.263599999999997</v>
      </c>
      <c r="AH85">
        <v>85.23</v>
      </c>
      <c r="AI85">
        <v>0</v>
      </c>
      <c r="AJ85">
        <v>0</v>
      </c>
      <c r="AK85">
        <v>26.395199999999999</v>
      </c>
      <c r="AL85">
        <v>63.91</v>
      </c>
      <c r="AM85">
        <v>15.804048</v>
      </c>
      <c r="AN85">
        <v>0.68867999999999996</v>
      </c>
      <c r="AO85">
        <v>8.82</v>
      </c>
      <c r="AP85">
        <v>8.7108000000000008</v>
      </c>
      <c r="AQ85">
        <v>62.244</v>
      </c>
      <c r="AR85">
        <v>24.288</v>
      </c>
      <c r="AS85">
        <v>18.832799999999999</v>
      </c>
      <c r="AT85">
        <v>20.000005000000002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2821.7173809999995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653.15009999999995</v>
      </c>
      <c r="M86">
        <v>92</v>
      </c>
      <c r="N86">
        <v>58.59</v>
      </c>
      <c r="O86">
        <v>123.66562500000001</v>
      </c>
      <c r="P86">
        <v>88.5</v>
      </c>
      <c r="Q86">
        <v>19.984999999999999</v>
      </c>
      <c r="R86">
        <v>25.177499999999998</v>
      </c>
      <c r="S86">
        <v>26.3901</v>
      </c>
      <c r="T86">
        <v>0</v>
      </c>
      <c r="U86">
        <v>343.125</v>
      </c>
      <c r="V86">
        <v>11.95</v>
      </c>
      <c r="W86">
        <v>30.35</v>
      </c>
      <c r="X86">
        <v>98.34</v>
      </c>
      <c r="Y86">
        <v>0</v>
      </c>
      <c r="Z86">
        <v>6.5208000000000004</v>
      </c>
      <c r="AA86">
        <v>28.09872</v>
      </c>
      <c r="AB86">
        <v>26.34008</v>
      </c>
      <c r="AC86">
        <v>9.6778399999999998</v>
      </c>
      <c r="AD86">
        <v>9.1149000000000004</v>
      </c>
      <c r="AE86">
        <v>49.436556000000003</v>
      </c>
      <c r="AF86">
        <v>8.8740000000000006</v>
      </c>
      <c r="AG86">
        <v>40.263599999999997</v>
      </c>
      <c r="AH86">
        <v>66.290000000000006</v>
      </c>
      <c r="AI86">
        <v>0</v>
      </c>
      <c r="AJ86">
        <v>0</v>
      </c>
      <c r="AK86">
        <v>26.395199999999999</v>
      </c>
      <c r="AL86">
        <v>63.91</v>
      </c>
      <c r="AM86">
        <v>15.804048</v>
      </c>
      <c r="AN86">
        <v>0.68867999999999996</v>
      </c>
      <c r="AO86">
        <v>8.82</v>
      </c>
      <c r="AP86">
        <v>8.7108000000000008</v>
      </c>
      <c r="AQ86">
        <v>48.384</v>
      </c>
      <c r="AR86">
        <v>24.288</v>
      </c>
      <c r="AS86">
        <v>18.832799999999999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2779.8024809999988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653.15009999999995</v>
      </c>
      <c r="M87">
        <v>92</v>
      </c>
      <c r="N87">
        <v>58.59</v>
      </c>
      <c r="O87">
        <v>123.66562500000001</v>
      </c>
      <c r="P87">
        <v>88.5</v>
      </c>
      <c r="Q87">
        <v>19.984999999999999</v>
      </c>
      <c r="R87">
        <v>25.177499999999998</v>
      </c>
      <c r="S87">
        <v>26.3901</v>
      </c>
      <c r="T87">
        <v>0</v>
      </c>
      <c r="U87">
        <v>343.125</v>
      </c>
      <c r="V87">
        <v>11.95</v>
      </c>
      <c r="W87">
        <v>30.35</v>
      </c>
      <c r="X87">
        <v>98.34</v>
      </c>
      <c r="Y87">
        <v>0</v>
      </c>
      <c r="Z87">
        <v>0</v>
      </c>
      <c r="AA87">
        <v>13.983000000000001</v>
      </c>
      <c r="AB87">
        <v>26.34008</v>
      </c>
      <c r="AC87">
        <v>9.6778399999999998</v>
      </c>
      <c r="AD87">
        <v>9.1149000000000004</v>
      </c>
      <c r="AE87">
        <v>49.436556000000003</v>
      </c>
      <c r="AF87">
        <v>8.8740000000000006</v>
      </c>
      <c r="AG87">
        <v>40.263599999999997</v>
      </c>
      <c r="AH87">
        <v>38.826999999999998</v>
      </c>
      <c r="AI87">
        <v>0</v>
      </c>
      <c r="AJ87">
        <v>0</v>
      </c>
      <c r="AK87">
        <v>26.395199999999999</v>
      </c>
      <c r="AL87">
        <v>63.91</v>
      </c>
      <c r="AM87">
        <v>15.804048</v>
      </c>
      <c r="AN87">
        <v>0.68867999999999996</v>
      </c>
      <c r="AO87">
        <v>8.82</v>
      </c>
      <c r="AP87">
        <v>8.7108000000000008</v>
      </c>
      <c r="AQ87">
        <v>46.62</v>
      </c>
      <c r="AR87">
        <v>24.288</v>
      </c>
      <c r="AS87">
        <v>18.832799999999999</v>
      </c>
      <c r="AT87">
        <v>20.000005000000002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45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2729.9389609999998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653.15009999999995</v>
      </c>
      <c r="M88">
        <v>92</v>
      </c>
      <c r="N88">
        <v>58.59</v>
      </c>
      <c r="O88">
        <v>123.66562500000001</v>
      </c>
      <c r="P88">
        <v>88.5</v>
      </c>
      <c r="Q88">
        <v>19.984999999999999</v>
      </c>
      <c r="R88">
        <v>25.177499999999998</v>
      </c>
      <c r="S88">
        <v>26.3901</v>
      </c>
      <c r="T88">
        <v>0</v>
      </c>
      <c r="U88">
        <v>343.125</v>
      </c>
      <c r="V88">
        <v>11.95</v>
      </c>
      <c r="W88">
        <v>30.35</v>
      </c>
      <c r="X88">
        <v>98.34</v>
      </c>
      <c r="Y88">
        <v>0</v>
      </c>
      <c r="Z88">
        <v>0</v>
      </c>
      <c r="AA88">
        <v>13.983000000000001</v>
      </c>
      <c r="AB88">
        <v>26.34008</v>
      </c>
      <c r="AC88">
        <v>9.6778399999999998</v>
      </c>
      <c r="AD88">
        <v>9.1149000000000004</v>
      </c>
      <c r="AE88">
        <v>49.436556000000003</v>
      </c>
      <c r="AF88">
        <v>8.8740000000000006</v>
      </c>
      <c r="AG88">
        <v>40.263599999999997</v>
      </c>
      <c r="AH88">
        <v>38.826999999999998</v>
      </c>
      <c r="AI88">
        <v>0</v>
      </c>
      <c r="AJ88">
        <v>0</v>
      </c>
      <c r="AK88">
        <v>26.395199999999999</v>
      </c>
      <c r="AL88">
        <v>63.91</v>
      </c>
      <c r="AM88">
        <v>15.804048</v>
      </c>
      <c r="AN88">
        <v>0.68867999999999996</v>
      </c>
      <c r="AO88">
        <v>8.82</v>
      </c>
      <c r="AP88">
        <v>8.7108000000000008</v>
      </c>
      <c r="AQ88">
        <v>46.62</v>
      </c>
      <c r="AR88">
        <v>24.288</v>
      </c>
      <c r="AS88">
        <v>18.832799999999999</v>
      </c>
      <c r="AT88">
        <v>20.000005000000002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45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2729.9389609999998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653.15009999999995</v>
      </c>
      <c r="M89">
        <v>92</v>
      </c>
      <c r="N89">
        <v>58.59</v>
      </c>
      <c r="O89">
        <v>123.66562500000001</v>
      </c>
      <c r="P89">
        <v>88.5</v>
      </c>
      <c r="Q89">
        <v>19.984999999999999</v>
      </c>
      <c r="R89">
        <v>25.177499999999998</v>
      </c>
      <c r="S89">
        <v>26.3901</v>
      </c>
      <c r="T89">
        <v>0</v>
      </c>
      <c r="U89">
        <v>343.125</v>
      </c>
      <c r="V89">
        <v>11.95</v>
      </c>
      <c r="W89">
        <v>30.35</v>
      </c>
      <c r="X89">
        <v>98.34</v>
      </c>
      <c r="Y89">
        <v>0</v>
      </c>
      <c r="Z89">
        <v>0</v>
      </c>
      <c r="AA89">
        <v>13.983000000000001</v>
      </c>
      <c r="AB89">
        <v>26.34008</v>
      </c>
      <c r="AC89">
        <v>9.6778399999999998</v>
      </c>
      <c r="AD89">
        <v>9.1149000000000004</v>
      </c>
      <c r="AE89">
        <v>32.957704</v>
      </c>
      <c r="AF89">
        <v>8.8740000000000006</v>
      </c>
      <c r="AG89">
        <v>40.263599999999997</v>
      </c>
      <c r="AH89">
        <v>38.826999999999998</v>
      </c>
      <c r="AI89">
        <v>0</v>
      </c>
      <c r="AJ89">
        <v>0</v>
      </c>
      <c r="AK89">
        <v>26.395199999999999</v>
      </c>
      <c r="AL89">
        <v>63.91</v>
      </c>
      <c r="AM89">
        <v>15.804048</v>
      </c>
      <c r="AN89">
        <v>0.68867999999999996</v>
      </c>
      <c r="AO89">
        <v>8.82</v>
      </c>
      <c r="AP89">
        <v>8.7108000000000008</v>
      </c>
      <c r="AQ89">
        <v>46.62</v>
      </c>
      <c r="AR89">
        <v>24.288</v>
      </c>
      <c r="AS89">
        <v>18.832799999999999</v>
      </c>
      <c r="AT89">
        <v>20.000005000000002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45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2713.4601089999996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653.15009999999995</v>
      </c>
      <c r="M90">
        <v>92</v>
      </c>
      <c r="N90">
        <v>58.59</v>
      </c>
      <c r="O90">
        <v>123.66562500000001</v>
      </c>
      <c r="P90">
        <v>88.5</v>
      </c>
      <c r="Q90">
        <v>19.984999999999999</v>
      </c>
      <c r="R90">
        <v>25.177499999999998</v>
      </c>
      <c r="S90">
        <v>26.3901</v>
      </c>
      <c r="T90">
        <v>0</v>
      </c>
      <c r="U90">
        <v>343.125</v>
      </c>
      <c r="V90">
        <v>11.95</v>
      </c>
      <c r="W90">
        <v>30.35</v>
      </c>
      <c r="X90">
        <v>98.34</v>
      </c>
      <c r="Y90">
        <v>0</v>
      </c>
      <c r="Z90">
        <v>0</v>
      </c>
      <c r="AA90">
        <v>13.983000000000001</v>
      </c>
      <c r="AB90">
        <v>26.34008</v>
      </c>
      <c r="AC90">
        <v>9.6778399999999998</v>
      </c>
      <c r="AD90">
        <v>9.1149000000000004</v>
      </c>
      <c r="AE90">
        <v>32.957704</v>
      </c>
      <c r="AF90">
        <v>8.8740000000000006</v>
      </c>
      <c r="AG90">
        <v>40.263599999999997</v>
      </c>
      <c r="AH90">
        <v>38.826999999999998</v>
      </c>
      <c r="AI90">
        <v>0</v>
      </c>
      <c r="AJ90">
        <v>0</v>
      </c>
      <c r="AK90">
        <v>26.395199999999999</v>
      </c>
      <c r="AL90">
        <v>63.91</v>
      </c>
      <c r="AM90">
        <v>15.804048</v>
      </c>
      <c r="AN90">
        <v>0.68867999999999996</v>
      </c>
      <c r="AO90">
        <v>8.82</v>
      </c>
      <c r="AP90">
        <v>8.7108000000000008</v>
      </c>
      <c r="AQ90">
        <v>33.642000000000003</v>
      </c>
      <c r="AR90">
        <v>24.288</v>
      </c>
      <c r="AS90">
        <v>18.832799999999999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45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2700.4821089999996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653.15009999999995</v>
      </c>
      <c r="M91">
        <v>92</v>
      </c>
      <c r="N91">
        <v>58.59</v>
      </c>
      <c r="O91">
        <v>123.66562500000001</v>
      </c>
      <c r="P91">
        <v>94.197114999999997</v>
      </c>
      <c r="Q91">
        <v>19.984999999999999</v>
      </c>
      <c r="R91">
        <v>25.177499999999998</v>
      </c>
      <c r="S91">
        <v>26.3901</v>
      </c>
      <c r="T91">
        <v>0</v>
      </c>
      <c r="U91">
        <v>343.125</v>
      </c>
      <c r="V91">
        <v>11.95</v>
      </c>
      <c r="W91">
        <v>30.35</v>
      </c>
      <c r="X91">
        <v>98.34</v>
      </c>
      <c r="Y91">
        <v>0</v>
      </c>
      <c r="Z91">
        <v>0</v>
      </c>
      <c r="AA91">
        <v>0</v>
      </c>
      <c r="AB91">
        <v>26.34008</v>
      </c>
      <c r="AC91">
        <v>9.6778399999999998</v>
      </c>
      <c r="AD91">
        <v>9.1149000000000004</v>
      </c>
      <c r="AE91">
        <v>32.957704</v>
      </c>
      <c r="AF91">
        <v>8.8740000000000006</v>
      </c>
      <c r="AG91">
        <v>40.263599999999997</v>
      </c>
      <c r="AH91">
        <v>38.826999999999998</v>
      </c>
      <c r="AI91">
        <v>0</v>
      </c>
      <c r="AJ91">
        <v>0</v>
      </c>
      <c r="AK91">
        <v>26.395199999999999</v>
      </c>
      <c r="AL91">
        <v>63.91</v>
      </c>
      <c r="AM91">
        <v>15.804048</v>
      </c>
      <c r="AN91">
        <v>0.68867999999999996</v>
      </c>
      <c r="AO91">
        <v>10.29</v>
      </c>
      <c r="AP91">
        <v>8.7108000000000008</v>
      </c>
      <c r="AQ91">
        <v>31.122</v>
      </c>
      <c r="AR91">
        <v>24.288</v>
      </c>
      <c r="AS91">
        <v>18.832799999999999</v>
      </c>
      <c r="AT91">
        <v>20.000005000000002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38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2684.1462239999992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653.15009999999995</v>
      </c>
      <c r="M92">
        <v>92</v>
      </c>
      <c r="N92">
        <v>58.59</v>
      </c>
      <c r="O92">
        <v>123.66562500000001</v>
      </c>
      <c r="P92">
        <v>101.697115</v>
      </c>
      <c r="Q92">
        <v>19.984999999999999</v>
      </c>
      <c r="R92">
        <v>25.177499999999998</v>
      </c>
      <c r="S92">
        <v>26.3901</v>
      </c>
      <c r="T92">
        <v>0</v>
      </c>
      <c r="U92">
        <v>343.125</v>
      </c>
      <c r="V92">
        <v>11.95</v>
      </c>
      <c r="W92">
        <v>30.35</v>
      </c>
      <c r="X92">
        <v>98.34</v>
      </c>
      <c r="Y92">
        <v>0</v>
      </c>
      <c r="Z92">
        <v>0</v>
      </c>
      <c r="AA92">
        <v>0</v>
      </c>
      <c r="AB92">
        <v>26.34008</v>
      </c>
      <c r="AC92">
        <v>9.6778399999999998</v>
      </c>
      <c r="AD92">
        <v>9.1149000000000004</v>
      </c>
      <c r="AE92">
        <v>32.957704</v>
      </c>
      <c r="AF92">
        <v>8.8740000000000006</v>
      </c>
      <c r="AG92">
        <v>40.263599999999997</v>
      </c>
      <c r="AH92">
        <v>38.826999999999998</v>
      </c>
      <c r="AI92">
        <v>0</v>
      </c>
      <c r="AJ92">
        <v>0</v>
      </c>
      <c r="AK92">
        <v>26.395199999999999</v>
      </c>
      <c r="AL92">
        <v>63.91</v>
      </c>
      <c r="AM92">
        <v>15.804048</v>
      </c>
      <c r="AN92">
        <v>0.68867999999999996</v>
      </c>
      <c r="AO92">
        <v>10.29</v>
      </c>
      <c r="AP92">
        <v>8.7108000000000008</v>
      </c>
      <c r="AQ92">
        <v>31.122</v>
      </c>
      <c r="AR92">
        <v>24.288</v>
      </c>
      <c r="AS92">
        <v>18.832799999999999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38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2691.6462239999992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653.15009999999995</v>
      </c>
      <c r="M93">
        <v>92</v>
      </c>
      <c r="N93">
        <v>58.59</v>
      </c>
      <c r="O93">
        <v>123.66562500000001</v>
      </c>
      <c r="P93">
        <v>103.5</v>
      </c>
      <c r="Q93">
        <v>19.984999999999999</v>
      </c>
      <c r="R93">
        <v>25.177499999999998</v>
      </c>
      <c r="S93">
        <v>26.3901</v>
      </c>
      <c r="T93">
        <v>0</v>
      </c>
      <c r="U93">
        <v>343.125</v>
      </c>
      <c r="V93">
        <v>11.95</v>
      </c>
      <c r="W93">
        <v>30.35</v>
      </c>
      <c r="X93">
        <v>98.34</v>
      </c>
      <c r="Y93">
        <v>0</v>
      </c>
      <c r="Z93">
        <v>0</v>
      </c>
      <c r="AA93">
        <v>0</v>
      </c>
      <c r="AB93">
        <v>26.34008</v>
      </c>
      <c r="AC93">
        <v>9.6778399999999998</v>
      </c>
      <c r="AD93">
        <v>9.1149000000000004</v>
      </c>
      <c r="AE93">
        <v>32.957704</v>
      </c>
      <c r="AF93">
        <v>8.8740000000000006</v>
      </c>
      <c r="AG93">
        <v>40.263599999999997</v>
      </c>
      <c r="AH93">
        <v>38.826999999999998</v>
      </c>
      <c r="AI93">
        <v>0</v>
      </c>
      <c r="AJ93">
        <v>0</v>
      </c>
      <c r="AK93">
        <v>26.395199999999999</v>
      </c>
      <c r="AL93">
        <v>63.91</v>
      </c>
      <c r="AM93">
        <v>15.804048</v>
      </c>
      <c r="AN93">
        <v>0.68867999999999996</v>
      </c>
      <c r="AO93">
        <v>10.29</v>
      </c>
      <c r="AP93">
        <v>8.7108000000000008</v>
      </c>
      <c r="AQ93">
        <v>31.122</v>
      </c>
      <c r="AR93">
        <v>24.288</v>
      </c>
      <c r="AS93">
        <v>18.832799999999999</v>
      </c>
      <c r="AT93">
        <v>20.000005000000002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38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2693.4491089999992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653.15009999999995</v>
      </c>
      <c r="M94">
        <v>92</v>
      </c>
      <c r="N94">
        <v>58.59</v>
      </c>
      <c r="O94">
        <v>123.66562500000001</v>
      </c>
      <c r="P94">
        <v>103.5</v>
      </c>
      <c r="Q94">
        <v>19.984999999999999</v>
      </c>
      <c r="R94">
        <v>25.177499999999998</v>
      </c>
      <c r="S94">
        <v>26.3901</v>
      </c>
      <c r="T94">
        <v>0</v>
      </c>
      <c r="U94">
        <v>343.125</v>
      </c>
      <c r="V94">
        <v>11.95</v>
      </c>
      <c r="W94">
        <v>30.35</v>
      </c>
      <c r="X94">
        <v>98.34</v>
      </c>
      <c r="Y94">
        <v>0</v>
      </c>
      <c r="Z94">
        <v>0</v>
      </c>
      <c r="AA94">
        <v>0</v>
      </c>
      <c r="AB94">
        <v>26.34008</v>
      </c>
      <c r="AC94">
        <v>9.6778399999999998</v>
      </c>
      <c r="AD94">
        <v>9.1149000000000004</v>
      </c>
      <c r="AE94">
        <v>32.957704</v>
      </c>
      <c r="AF94">
        <v>8.8740000000000006</v>
      </c>
      <c r="AG94">
        <v>40.263599999999997</v>
      </c>
      <c r="AH94">
        <v>38.826999999999998</v>
      </c>
      <c r="AI94">
        <v>0</v>
      </c>
      <c r="AJ94">
        <v>0</v>
      </c>
      <c r="AK94">
        <v>26.395199999999999</v>
      </c>
      <c r="AL94">
        <v>63.91</v>
      </c>
      <c r="AM94">
        <v>15.804048</v>
      </c>
      <c r="AN94">
        <v>0.68867999999999996</v>
      </c>
      <c r="AO94">
        <v>10.29</v>
      </c>
      <c r="AP94">
        <v>8.7108000000000008</v>
      </c>
      <c r="AQ94">
        <v>15.561</v>
      </c>
      <c r="AR94">
        <v>24.288</v>
      </c>
      <c r="AS94">
        <v>18.832799999999999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38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2677.8881089999995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653.15009999999995</v>
      </c>
      <c r="M95">
        <v>92</v>
      </c>
      <c r="N95">
        <v>58.59</v>
      </c>
      <c r="O95">
        <v>123.66562500000001</v>
      </c>
      <c r="P95">
        <v>103.5</v>
      </c>
      <c r="Q95">
        <v>19.984999999999999</v>
      </c>
      <c r="R95">
        <v>25.177499999999998</v>
      </c>
      <c r="S95">
        <v>26.3901</v>
      </c>
      <c r="T95">
        <v>0</v>
      </c>
      <c r="U95">
        <v>343.125</v>
      </c>
      <c r="V95">
        <v>11.95</v>
      </c>
      <c r="W95">
        <v>30.35</v>
      </c>
      <c r="X95">
        <v>98.34</v>
      </c>
      <c r="Y95">
        <v>0</v>
      </c>
      <c r="Z95">
        <v>0</v>
      </c>
      <c r="AA95">
        <v>0</v>
      </c>
      <c r="AB95">
        <v>26.34008</v>
      </c>
      <c r="AC95">
        <v>9.6778399999999998</v>
      </c>
      <c r="AD95">
        <v>9.1149000000000004</v>
      </c>
      <c r="AE95">
        <v>32.957704</v>
      </c>
      <c r="AF95">
        <v>8.8740000000000006</v>
      </c>
      <c r="AG95">
        <v>40.263599999999997</v>
      </c>
      <c r="AH95">
        <v>38.826999999999998</v>
      </c>
      <c r="AI95">
        <v>0</v>
      </c>
      <c r="AJ95">
        <v>0</v>
      </c>
      <c r="AK95">
        <v>26.395199999999999</v>
      </c>
      <c r="AL95">
        <v>63.91</v>
      </c>
      <c r="AM95">
        <v>15.804048</v>
      </c>
      <c r="AN95">
        <v>0.68867999999999996</v>
      </c>
      <c r="AO95">
        <v>10.29</v>
      </c>
      <c r="AP95">
        <v>8.7108000000000008</v>
      </c>
      <c r="AQ95">
        <v>15.561</v>
      </c>
      <c r="AR95">
        <v>11.04</v>
      </c>
      <c r="AS95">
        <v>13.452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32.450000000000003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2653.7093089999994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653.15009999999995</v>
      </c>
      <c r="M96">
        <v>92</v>
      </c>
      <c r="N96">
        <v>58.59</v>
      </c>
      <c r="O96">
        <v>123.66562500000001</v>
      </c>
      <c r="P96">
        <v>103.5</v>
      </c>
      <c r="Q96">
        <v>19.984999999999999</v>
      </c>
      <c r="R96">
        <v>25.177499999999998</v>
      </c>
      <c r="S96">
        <v>26.3901</v>
      </c>
      <c r="T96">
        <v>0</v>
      </c>
      <c r="U96">
        <v>343.125</v>
      </c>
      <c r="V96">
        <v>11.95</v>
      </c>
      <c r="W96">
        <v>30.35</v>
      </c>
      <c r="X96">
        <v>98.34</v>
      </c>
      <c r="Y96">
        <v>0</v>
      </c>
      <c r="Z96">
        <v>0</v>
      </c>
      <c r="AA96">
        <v>0</v>
      </c>
      <c r="AB96">
        <v>26.34008</v>
      </c>
      <c r="AC96">
        <v>9.6778399999999998</v>
      </c>
      <c r="AD96">
        <v>9.1149000000000004</v>
      </c>
      <c r="AE96">
        <v>32.957704</v>
      </c>
      <c r="AF96">
        <v>8.8740000000000006</v>
      </c>
      <c r="AG96">
        <v>40.263599999999997</v>
      </c>
      <c r="AH96">
        <v>38.826999999999998</v>
      </c>
      <c r="AI96">
        <v>0</v>
      </c>
      <c r="AJ96">
        <v>0</v>
      </c>
      <c r="AK96">
        <v>26.395199999999999</v>
      </c>
      <c r="AL96">
        <v>63.91</v>
      </c>
      <c r="AM96">
        <v>15.804048</v>
      </c>
      <c r="AN96">
        <v>0.68867999999999996</v>
      </c>
      <c r="AO96">
        <v>10.29</v>
      </c>
      <c r="AP96">
        <v>8.7108000000000008</v>
      </c>
      <c r="AQ96">
        <v>15.561</v>
      </c>
      <c r="AR96">
        <v>11.04</v>
      </c>
      <c r="AS96">
        <v>13.452</v>
      </c>
      <c r="AT96">
        <v>20.000005000000002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2651.2593089999996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623.51499999999999</v>
      </c>
      <c r="L97">
        <v>646.7251</v>
      </c>
      <c r="M97">
        <v>92</v>
      </c>
      <c r="N97">
        <v>58.59</v>
      </c>
      <c r="O97">
        <v>123.66562500000001</v>
      </c>
      <c r="P97">
        <v>86.608500000000006</v>
      </c>
      <c r="Q97">
        <v>14.2104</v>
      </c>
      <c r="R97">
        <v>18.120899999999999</v>
      </c>
      <c r="S97">
        <v>19.799600000000002</v>
      </c>
      <c r="T97">
        <v>0</v>
      </c>
      <c r="U97">
        <v>343.125</v>
      </c>
      <c r="V97">
        <v>11.95</v>
      </c>
      <c r="W97">
        <v>30.35</v>
      </c>
      <c r="X97">
        <v>98.34</v>
      </c>
      <c r="Y97">
        <v>0</v>
      </c>
      <c r="Z97">
        <v>0</v>
      </c>
      <c r="AA97">
        <v>0</v>
      </c>
      <c r="AB97">
        <v>26.34008</v>
      </c>
      <c r="AC97">
        <v>9.6778399999999998</v>
      </c>
      <c r="AD97">
        <v>9.1149000000000004</v>
      </c>
      <c r="AE97">
        <v>32.957704</v>
      </c>
      <c r="AF97">
        <v>8.8740000000000006</v>
      </c>
      <c r="AG97">
        <v>40.263599999999997</v>
      </c>
      <c r="AH97">
        <v>38.826999999999998</v>
      </c>
      <c r="AI97">
        <v>0</v>
      </c>
      <c r="AJ97">
        <v>0</v>
      </c>
      <c r="AK97">
        <v>26.395199999999999</v>
      </c>
      <c r="AL97">
        <v>63.91</v>
      </c>
      <c r="AM97">
        <v>15.804048</v>
      </c>
      <c r="AN97">
        <v>0.68867999999999996</v>
      </c>
      <c r="AO97">
        <v>10.29</v>
      </c>
      <c r="AP97">
        <v>8.7108000000000008</v>
      </c>
      <c r="AQ97">
        <v>15.561</v>
      </c>
      <c r="AR97">
        <v>11.04</v>
      </c>
      <c r="AS97">
        <v>13.452</v>
      </c>
      <c r="AT97">
        <v>20.000005000000002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2543.906982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573.51499999999999</v>
      </c>
      <c r="L98">
        <v>646.7251</v>
      </c>
      <c r="M98">
        <v>92</v>
      </c>
      <c r="N98">
        <v>58.59</v>
      </c>
      <c r="O98">
        <v>123.66562500000001</v>
      </c>
      <c r="P98">
        <v>86.608500000000006</v>
      </c>
      <c r="Q98">
        <v>14.2104</v>
      </c>
      <c r="R98">
        <v>18.120899999999999</v>
      </c>
      <c r="S98">
        <v>19.799600000000002</v>
      </c>
      <c r="T98">
        <v>0</v>
      </c>
      <c r="U98">
        <v>343.125</v>
      </c>
      <c r="V98">
        <v>11.95</v>
      </c>
      <c r="W98">
        <v>30.35</v>
      </c>
      <c r="X98">
        <v>98.34</v>
      </c>
      <c r="Y98">
        <v>0</v>
      </c>
      <c r="Z98">
        <v>0</v>
      </c>
      <c r="AA98">
        <v>0</v>
      </c>
      <c r="AB98">
        <v>26.34008</v>
      </c>
      <c r="AC98">
        <v>0</v>
      </c>
      <c r="AD98">
        <v>9.1149000000000004</v>
      </c>
      <c r="AE98">
        <v>32.957704</v>
      </c>
      <c r="AF98">
        <v>8.8740000000000006</v>
      </c>
      <c r="AG98">
        <v>40.263599999999997</v>
      </c>
      <c r="AH98">
        <v>38.826999999999998</v>
      </c>
      <c r="AI98">
        <v>0</v>
      </c>
      <c r="AJ98">
        <v>0</v>
      </c>
      <c r="AK98">
        <v>26.395199999999999</v>
      </c>
      <c r="AL98">
        <v>63.91</v>
      </c>
      <c r="AM98">
        <v>15.804048</v>
      </c>
      <c r="AN98">
        <v>0.68867999999999996</v>
      </c>
      <c r="AO98">
        <v>10.29</v>
      </c>
      <c r="AP98">
        <v>8.7108000000000008</v>
      </c>
      <c r="AQ98">
        <v>15.561</v>
      </c>
      <c r="AR98">
        <v>11.04</v>
      </c>
      <c r="AS98">
        <v>13.452</v>
      </c>
      <c r="AT98">
        <v>20.000005000000002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2484.2291419999997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1.0217800000000001E-4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14.134055239499997</v>
      </c>
      <c r="L99">
        <f t="shared" si="2"/>
        <v>14.96442229999999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2.2169151272500005</v>
      </c>
      <c r="Q99">
        <f t="shared" si="2"/>
        <v>0.32260960799999971</v>
      </c>
      <c r="R99">
        <f t="shared" si="2"/>
        <v>0.45249248599999964</v>
      </c>
      <c r="S99">
        <f t="shared" si="2"/>
        <v>0.42574275100000059</v>
      </c>
      <c r="T99">
        <f t="shared" si="2"/>
        <v>0</v>
      </c>
      <c r="U99">
        <f t="shared" si="2"/>
        <v>8.4161558347499987</v>
      </c>
      <c r="V99">
        <f t="shared" si="2"/>
        <v>0.25919606900000042</v>
      </c>
      <c r="W99">
        <f t="shared" si="2"/>
        <v>0.76026749999999865</v>
      </c>
      <c r="X99">
        <f t="shared" si="2"/>
        <v>2.3601600000000027</v>
      </c>
      <c r="Y99">
        <f t="shared" si="2"/>
        <v>0</v>
      </c>
      <c r="Z99">
        <f t="shared" si="2"/>
        <v>0.12419000000000009</v>
      </c>
      <c r="AA99">
        <f t="shared" si="2"/>
        <v>0.22119999999999998</v>
      </c>
      <c r="AB99">
        <f t="shared" si="2"/>
        <v>0.37008745499999968</v>
      </c>
      <c r="AC99">
        <f t="shared" si="2"/>
        <v>0.133158164</v>
      </c>
      <c r="AD99">
        <f t="shared" si="2"/>
        <v>0.23539163199999993</v>
      </c>
      <c r="AE99">
        <f t="shared" si="2"/>
        <v>0.79205748400000042</v>
      </c>
      <c r="AF99">
        <f t="shared" si="2"/>
        <v>0.2455140000000004</v>
      </c>
      <c r="AG99">
        <f t="shared" si="2"/>
        <v>0.96632640000000247</v>
      </c>
      <c r="AH99">
        <f t="shared" si="2"/>
        <v>1.2060045000000006</v>
      </c>
      <c r="AI99">
        <f t="shared" si="2"/>
        <v>0.10478572200000003</v>
      </c>
      <c r="AJ99">
        <f t="shared" si="2"/>
        <v>0</v>
      </c>
      <c r="AK99">
        <f t="shared" si="2"/>
        <v>0.63348479999999929</v>
      </c>
      <c r="AL99">
        <f t="shared" si="2"/>
        <v>1.5861299999999998</v>
      </c>
      <c r="AM99">
        <f t="shared" si="2"/>
        <v>0.37929715199999953</v>
      </c>
      <c r="AN99">
        <f t="shared" si="2"/>
        <v>1.7484819999999991E-2</v>
      </c>
      <c r="AO99">
        <f t="shared" si="2"/>
        <v>0.2146200000000002</v>
      </c>
      <c r="AP99">
        <f t="shared" si="2"/>
        <v>0.20905919999999961</v>
      </c>
      <c r="AQ99">
        <f t="shared" si="2"/>
        <v>0.49139999999999973</v>
      </c>
      <c r="AR99">
        <f t="shared" si="2"/>
        <v>0.40627200000000002</v>
      </c>
      <c r="AS99">
        <f t="shared" si="2"/>
        <v>0.36546393499999985</v>
      </c>
      <c r="AT99">
        <f t="shared" si="2"/>
        <v>0.46584985950000096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1.4432049999999998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61.505236217000004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B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0.39501999999999998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660.24430099999995</v>
      </c>
      <c r="L3">
        <v>631.26957200000004</v>
      </c>
      <c r="M3">
        <v>88.918000000000006</v>
      </c>
      <c r="N3">
        <v>56.627234999999999</v>
      </c>
      <c r="O3">
        <v>119.52282700000001</v>
      </c>
      <c r="P3">
        <v>100.03274999999999</v>
      </c>
      <c r="Q3">
        <v>14.845343</v>
      </c>
      <c r="R3">
        <v>24.334053999999998</v>
      </c>
      <c r="S3">
        <v>18.015657000000001</v>
      </c>
      <c r="T3">
        <v>0</v>
      </c>
      <c r="U3">
        <v>394.81364500000001</v>
      </c>
      <c r="V3">
        <v>8.6160580000000007</v>
      </c>
      <c r="W3">
        <v>29.333275</v>
      </c>
      <c r="X3">
        <v>95.045609999999996</v>
      </c>
      <c r="Y3">
        <v>0</v>
      </c>
      <c r="Z3">
        <v>6.3023530000000001</v>
      </c>
      <c r="AA3">
        <v>0</v>
      </c>
      <c r="AB3">
        <v>0</v>
      </c>
      <c r="AC3">
        <v>0</v>
      </c>
      <c r="AD3">
        <v>1.2767459999999999</v>
      </c>
      <c r="AE3">
        <v>31.853621</v>
      </c>
      <c r="AF3">
        <v>8.5767209999999992</v>
      </c>
      <c r="AG3">
        <v>38.914769</v>
      </c>
      <c r="AH3">
        <v>21.051335999999999</v>
      </c>
      <c r="AI3">
        <v>0</v>
      </c>
      <c r="AJ3">
        <v>0</v>
      </c>
      <c r="AK3">
        <v>25.510961000000002</v>
      </c>
      <c r="AL3">
        <v>66.261307000000002</v>
      </c>
      <c r="AM3">
        <v>15.274611999999999</v>
      </c>
      <c r="AN3">
        <v>0.75805500000000003</v>
      </c>
      <c r="AO3">
        <v>8.5245300000000004</v>
      </c>
      <c r="AP3">
        <v>8.4189880000000006</v>
      </c>
      <c r="AQ3">
        <v>0</v>
      </c>
      <c r="AR3">
        <v>36.278543999999997</v>
      </c>
      <c r="AS3">
        <v>30.82882</v>
      </c>
      <c r="AT3">
        <v>19.330005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87.17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2648.3447150000002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660.24430099999995</v>
      </c>
      <c r="L4">
        <v>631.26957200000004</v>
      </c>
      <c r="M4">
        <v>88.918000000000006</v>
      </c>
      <c r="N4">
        <v>56.627234999999999</v>
      </c>
      <c r="O4">
        <v>119.52282700000001</v>
      </c>
      <c r="P4">
        <v>100.03274999999999</v>
      </c>
      <c r="Q4">
        <v>17.062463999999999</v>
      </c>
      <c r="R4">
        <v>24.334053999999998</v>
      </c>
      <c r="S4">
        <v>21.579965000000001</v>
      </c>
      <c r="T4">
        <v>0</v>
      </c>
      <c r="U4">
        <v>395.78174999999999</v>
      </c>
      <c r="V4">
        <v>8.6160580000000007</v>
      </c>
      <c r="W4">
        <v>29.333275</v>
      </c>
      <c r="X4">
        <v>95.045609999999996</v>
      </c>
      <c r="Y4">
        <v>0</v>
      </c>
      <c r="Z4">
        <v>6.3023530000000001</v>
      </c>
      <c r="AA4">
        <v>0</v>
      </c>
      <c r="AB4">
        <v>0</v>
      </c>
      <c r="AC4">
        <v>0</v>
      </c>
      <c r="AD4">
        <v>1.2767459999999999</v>
      </c>
      <c r="AE4">
        <v>31.853621</v>
      </c>
      <c r="AF4">
        <v>8.5767209999999992</v>
      </c>
      <c r="AG4">
        <v>38.914769</v>
      </c>
      <c r="AH4">
        <v>21.051335999999999</v>
      </c>
      <c r="AI4">
        <v>0</v>
      </c>
      <c r="AJ4">
        <v>0</v>
      </c>
      <c r="AK4">
        <v>25.510961000000002</v>
      </c>
      <c r="AL4">
        <v>66.261307000000002</v>
      </c>
      <c r="AM4">
        <v>15.274611999999999</v>
      </c>
      <c r="AN4">
        <v>0.75805500000000003</v>
      </c>
      <c r="AO4">
        <v>8.5245300000000004</v>
      </c>
      <c r="AP4">
        <v>8.4189880000000006</v>
      </c>
      <c r="AQ4">
        <v>0</v>
      </c>
      <c r="AR4">
        <v>36.278543999999997</v>
      </c>
      <c r="AS4">
        <v>30.82882</v>
      </c>
      <c r="AT4">
        <v>19.330005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89.88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2657.4092290000003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660.24430099999995</v>
      </c>
      <c r="L5">
        <v>631.26957200000004</v>
      </c>
      <c r="M5">
        <v>88.918000000000006</v>
      </c>
      <c r="N5">
        <v>56.627234999999999</v>
      </c>
      <c r="O5">
        <v>119.52282700000001</v>
      </c>
      <c r="P5">
        <v>100.03274999999999</v>
      </c>
      <c r="Q5">
        <v>19.315501999999999</v>
      </c>
      <c r="R5">
        <v>24.334053999999998</v>
      </c>
      <c r="S5">
        <v>25.506032000000001</v>
      </c>
      <c r="T5">
        <v>0</v>
      </c>
      <c r="U5">
        <v>395.78174999999999</v>
      </c>
      <c r="V5">
        <v>8.6160580000000007</v>
      </c>
      <c r="W5">
        <v>29.333275</v>
      </c>
      <c r="X5">
        <v>95.045609999999996</v>
      </c>
      <c r="Y5">
        <v>0</v>
      </c>
      <c r="Z5">
        <v>6.3023530000000001</v>
      </c>
      <c r="AA5">
        <v>0</v>
      </c>
      <c r="AB5">
        <v>0</v>
      </c>
      <c r="AC5">
        <v>0</v>
      </c>
      <c r="AD5">
        <v>1.2767459999999999</v>
      </c>
      <c r="AE5">
        <v>31.853621</v>
      </c>
      <c r="AF5">
        <v>8.5767209999999992</v>
      </c>
      <c r="AG5">
        <v>38.914769</v>
      </c>
      <c r="AH5">
        <v>21.051335999999999</v>
      </c>
      <c r="AI5">
        <v>0</v>
      </c>
      <c r="AJ5">
        <v>0</v>
      </c>
      <c r="AK5">
        <v>25.510961000000002</v>
      </c>
      <c r="AL5">
        <v>66.261307000000002</v>
      </c>
      <c r="AM5">
        <v>15.274611999999999</v>
      </c>
      <c r="AN5">
        <v>0.75805500000000003</v>
      </c>
      <c r="AO5">
        <v>8.5245300000000004</v>
      </c>
      <c r="AP5">
        <v>8.4189880000000006</v>
      </c>
      <c r="AQ5">
        <v>0</v>
      </c>
      <c r="AR5">
        <v>8.5361279999999997</v>
      </c>
      <c r="AS5">
        <v>30.82882</v>
      </c>
      <c r="AT5">
        <v>18.62379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84.86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2630.1197030000008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660.24430099999995</v>
      </c>
      <c r="L6">
        <v>631.26957200000004</v>
      </c>
      <c r="M6">
        <v>88.918000000000006</v>
      </c>
      <c r="N6">
        <v>56.627234999999999</v>
      </c>
      <c r="O6">
        <v>119.52282700000001</v>
      </c>
      <c r="P6">
        <v>100.03274999999999</v>
      </c>
      <c r="Q6">
        <v>19.315501999999999</v>
      </c>
      <c r="R6">
        <v>24.334053999999998</v>
      </c>
      <c r="S6">
        <v>25.506032000000001</v>
      </c>
      <c r="T6">
        <v>0</v>
      </c>
      <c r="U6">
        <v>395.78174999999999</v>
      </c>
      <c r="V6">
        <v>8.6160580000000007</v>
      </c>
      <c r="W6">
        <v>29.333275</v>
      </c>
      <c r="X6">
        <v>95.045609999999996</v>
      </c>
      <c r="Y6">
        <v>0</v>
      </c>
      <c r="Z6">
        <v>6.3023530000000001</v>
      </c>
      <c r="AA6">
        <v>0</v>
      </c>
      <c r="AB6">
        <v>0</v>
      </c>
      <c r="AC6">
        <v>0</v>
      </c>
      <c r="AD6">
        <v>1.2767459999999999</v>
      </c>
      <c r="AE6">
        <v>31.853621</v>
      </c>
      <c r="AF6">
        <v>8.5767209999999992</v>
      </c>
      <c r="AG6">
        <v>38.914769</v>
      </c>
      <c r="AH6">
        <v>21.051335999999999</v>
      </c>
      <c r="AI6">
        <v>0</v>
      </c>
      <c r="AJ6">
        <v>0</v>
      </c>
      <c r="AK6">
        <v>25.510961000000002</v>
      </c>
      <c r="AL6">
        <v>66.261307000000002</v>
      </c>
      <c r="AM6">
        <v>15.274611999999999</v>
      </c>
      <c r="AN6">
        <v>0.75805500000000003</v>
      </c>
      <c r="AO6">
        <v>8.5245300000000004</v>
      </c>
      <c r="AP6">
        <v>8.4189880000000006</v>
      </c>
      <c r="AQ6">
        <v>0</v>
      </c>
      <c r="AR6">
        <v>8.5361279999999997</v>
      </c>
      <c r="AS6">
        <v>30.82882</v>
      </c>
      <c r="AT6">
        <v>16.604217999999999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75.75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2618.9901310000005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592.39600099999996</v>
      </c>
      <c r="L7">
        <v>581.34491800000001</v>
      </c>
      <c r="M7">
        <v>88.918000000000006</v>
      </c>
      <c r="N7">
        <v>56.627234999999999</v>
      </c>
      <c r="O7">
        <v>119.52282700000001</v>
      </c>
      <c r="P7">
        <v>100.03274999999999</v>
      </c>
      <c r="Q7">
        <v>8.8269479999999998</v>
      </c>
      <c r="R7">
        <v>14.231906</v>
      </c>
      <c r="S7">
        <v>11.691267</v>
      </c>
      <c r="T7">
        <v>0</v>
      </c>
      <c r="U7">
        <v>395.78174999999999</v>
      </c>
      <c r="V7">
        <v>8.6160580000000007</v>
      </c>
      <c r="W7">
        <v>29.333275</v>
      </c>
      <c r="X7">
        <v>95.045609999999996</v>
      </c>
      <c r="Y7">
        <v>0</v>
      </c>
      <c r="Z7">
        <v>0</v>
      </c>
      <c r="AA7">
        <v>0</v>
      </c>
      <c r="AB7">
        <v>0</v>
      </c>
      <c r="AC7">
        <v>0</v>
      </c>
      <c r="AD7">
        <v>1.2767459999999999</v>
      </c>
      <c r="AE7">
        <v>31.853621</v>
      </c>
      <c r="AF7">
        <v>8.5767209999999992</v>
      </c>
      <c r="AG7">
        <v>38.914769</v>
      </c>
      <c r="AH7">
        <v>21.051335999999999</v>
      </c>
      <c r="AI7">
        <v>0</v>
      </c>
      <c r="AJ7">
        <v>0</v>
      </c>
      <c r="AK7">
        <v>25.510961000000002</v>
      </c>
      <c r="AL7">
        <v>66.261307000000002</v>
      </c>
      <c r="AM7">
        <v>15.274611999999999</v>
      </c>
      <c r="AN7">
        <v>0.75805500000000003</v>
      </c>
      <c r="AO7">
        <v>8.5245300000000004</v>
      </c>
      <c r="AP7">
        <v>8.4189880000000006</v>
      </c>
      <c r="AQ7">
        <v>0</v>
      </c>
      <c r="AR7">
        <v>8.5361279999999997</v>
      </c>
      <c r="AS7">
        <v>30.82882</v>
      </c>
      <c r="AT7">
        <v>15.899012000000001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74.42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2458.4741510000003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478.76437700000002</v>
      </c>
      <c r="L8">
        <v>581.34491800000001</v>
      </c>
      <c r="M8">
        <v>88.918000000000006</v>
      </c>
      <c r="N8">
        <v>56.627234999999999</v>
      </c>
      <c r="O8">
        <v>119.52282700000001</v>
      </c>
      <c r="P8">
        <v>100.03274999999999</v>
      </c>
      <c r="Q8">
        <v>8.8269479999999998</v>
      </c>
      <c r="R8">
        <v>14.231906</v>
      </c>
      <c r="S8">
        <v>11.691267</v>
      </c>
      <c r="T8">
        <v>0</v>
      </c>
      <c r="U8">
        <v>395.78174999999999</v>
      </c>
      <c r="V8">
        <v>8.6160580000000007</v>
      </c>
      <c r="W8">
        <v>29.333275</v>
      </c>
      <c r="X8">
        <v>95.045609999999996</v>
      </c>
      <c r="Y8">
        <v>0</v>
      </c>
      <c r="Z8">
        <v>0</v>
      </c>
      <c r="AA8">
        <v>0</v>
      </c>
      <c r="AB8">
        <v>0</v>
      </c>
      <c r="AC8">
        <v>0</v>
      </c>
      <c r="AD8">
        <v>1.2767459999999999</v>
      </c>
      <c r="AE8">
        <v>31.853621</v>
      </c>
      <c r="AF8">
        <v>8.5767209999999992</v>
      </c>
      <c r="AG8">
        <v>38.914769</v>
      </c>
      <c r="AH8">
        <v>21.051335999999999</v>
      </c>
      <c r="AI8">
        <v>0</v>
      </c>
      <c r="AJ8">
        <v>0</v>
      </c>
      <c r="AK8">
        <v>25.510961000000002</v>
      </c>
      <c r="AL8">
        <v>66.261307000000002</v>
      </c>
      <c r="AM8">
        <v>15.274611999999999</v>
      </c>
      <c r="AN8">
        <v>0.75805500000000003</v>
      </c>
      <c r="AO8">
        <v>8.5245300000000004</v>
      </c>
      <c r="AP8">
        <v>8.4189880000000006</v>
      </c>
      <c r="AQ8">
        <v>0</v>
      </c>
      <c r="AR8">
        <v>8.5361279999999997</v>
      </c>
      <c r="AS8">
        <v>13.001358</v>
      </c>
      <c r="AT8">
        <v>13.539246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74.42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2324.6552989999996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461.36737699999998</v>
      </c>
      <c r="L9">
        <v>581.34491800000001</v>
      </c>
      <c r="M9">
        <v>88.918000000000006</v>
      </c>
      <c r="N9">
        <v>56.627234999999999</v>
      </c>
      <c r="O9">
        <v>119.52282700000001</v>
      </c>
      <c r="P9">
        <v>100.03274999999999</v>
      </c>
      <c r="Q9">
        <v>8.8269479999999998</v>
      </c>
      <c r="R9">
        <v>14.231906</v>
      </c>
      <c r="S9">
        <v>11.691267</v>
      </c>
      <c r="T9">
        <v>0</v>
      </c>
      <c r="U9">
        <v>395.78174999999999</v>
      </c>
      <c r="V9">
        <v>8.6160580000000007</v>
      </c>
      <c r="W9">
        <v>29.333275</v>
      </c>
      <c r="X9">
        <v>95.045609999999996</v>
      </c>
      <c r="Y9">
        <v>0</v>
      </c>
      <c r="Z9">
        <v>0</v>
      </c>
      <c r="AA9">
        <v>0</v>
      </c>
      <c r="AB9">
        <v>0</v>
      </c>
      <c r="AC9">
        <v>0</v>
      </c>
      <c r="AD9">
        <v>1.2767459999999999</v>
      </c>
      <c r="AE9">
        <v>31.853621</v>
      </c>
      <c r="AF9">
        <v>8.5767209999999992</v>
      </c>
      <c r="AG9">
        <v>38.914769</v>
      </c>
      <c r="AH9">
        <v>21.051335999999999</v>
      </c>
      <c r="AI9">
        <v>0</v>
      </c>
      <c r="AJ9">
        <v>0</v>
      </c>
      <c r="AK9">
        <v>25.510961000000002</v>
      </c>
      <c r="AL9">
        <v>66.261307000000002</v>
      </c>
      <c r="AM9">
        <v>15.274611999999999</v>
      </c>
      <c r="AN9">
        <v>0.75805500000000003</v>
      </c>
      <c r="AO9">
        <v>8.5245300000000004</v>
      </c>
      <c r="AP9">
        <v>8.4189880000000006</v>
      </c>
      <c r="AQ9">
        <v>0</v>
      </c>
      <c r="AR9">
        <v>8.5361279999999997</v>
      </c>
      <c r="AS9">
        <v>10.401085999999999</v>
      </c>
      <c r="AT9">
        <v>12.642555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43.49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2272.8313359999993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448.80287700000002</v>
      </c>
      <c r="L10">
        <v>581.34491800000001</v>
      </c>
      <c r="M10">
        <v>88.918000000000006</v>
      </c>
      <c r="N10">
        <v>56.627234999999999</v>
      </c>
      <c r="O10">
        <v>119.52282700000001</v>
      </c>
      <c r="P10">
        <v>100.03274999999999</v>
      </c>
      <c r="Q10">
        <v>8.8269479999999998</v>
      </c>
      <c r="R10">
        <v>14.231906</v>
      </c>
      <c r="S10">
        <v>11.691267</v>
      </c>
      <c r="T10">
        <v>0</v>
      </c>
      <c r="U10">
        <v>395.78174999999999</v>
      </c>
      <c r="V10">
        <v>8.6160580000000007</v>
      </c>
      <c r="W10">
        <v>29.333275</v>
      </c>
      <c r="X10">
        <v>95.045609999999996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1.2767459999999999</v>
      </c>
      <c r="AE10">
        <v>31.853621</v>
      </c>
      <c r="AF10">
        <v>8.5767209999999992</v>
      </c>
      <c r="AG10">
        <v>38.914769</v>
      </c>
      <c r="AH10">
        <v>21.051335999999999</v>
      </c>
      <c r="AI10">
        <v>0</v>
      </c>
      <c r="AJ10">
        <v>0</v>
      </c>
      <c r="AK10">
        <v>25.510961000000002</v>
      </c>
      <c r="AL10">
        <v>66.261307000000002</v>
      </c>
      <c r="AM10">
        <v>15.274611999999999</v>
      </c>
      <c r="AN10">
        <v>0.75805500000000003</v>
      </c>
      <c r="AO10">
        <v>8.5245300000000004</v>
      </c>
      <c r="AP10">
        <v>8.4189880000000006</v>
      </c>
      <c r="AQ10">
        <v>0</v>
      </c>
      <c r="AR10">
        <v>8.5361279999999997</v>
      </c>
      <c r="AS10">
        <v>10.401085999999999</v>
      </c>
      <c r="AT10">
        <v>13.074757999999999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43.49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2260.6990389999996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433.33887700000002</v>
      </c>
      <c r="L11">
        <v>581.34491800000001</v>
      </c>
      <c r="M11">
        <v>88.918000000000006</v>
      </c>
      <c r="N11">
        <v>56.627234999999999</v>
      </c>
      <c r="O11">
        <v>119.52282700000001</v>
      </c>
      <c r="P11">
        <v>100.03274999999999</v>
      </c>
      <c r="Q11">
        <v>8.8269479999999998</v>
      </c>
      <c r="R11">
        <v>14.231906</v>
      </c>
      <c r="S11">
        <v>11.691267</v>
      </c>
      <c r="T11">
        <v>0</v>
      </c>
      <c r="U11">
        <v>395.78174999999999</v>
      </c>
      <c r="V11">
        <v>8.6160580000000007</v>
      </c>
      <c r="W11">
        <v>29.333275</v>
      </c>
      <c r="X11">
        <v>95.045609999999996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1.2767459999999999</v>
      </c>
      <c r="AE11">
        <v>31.853621</v>
      </c>
      <c r="AF11">
        <v>8.5767209999999992</v>
      </c>
      <c r="AG11">
        <v>38.914769</v>
      </c>
      <c r="AH11">
        <v>21.051335999999999</v>
      </c>
      <c r="AI11">
        <v>0</v>
      </c>
      <c r="AJ11">
        <v>0</v>
      </c>
      <c r="AK11">
        <v>25.510961000000002</v>
      </c>
      <c r="AL11">
        <v>66.261307000000002</v>
      </c>
      <c r="AM11">
        <v>15.274611999999999</v>
      </c>
      <c r="AN11">
        <v>0.75805500000000003</v>
      </c>
      <c r="AO11">
        <v>8.5245300000000004</v>
      </c>
      <c r="AP11">
        <v>8.4189880000000006</v>
      </c>
      <c r="AQ11">
        <v>0</v>
      </c>
      <c r="AR11">
        <v>8.5361279999999997</v>
      </c>
      <c r="AS11">
        <v>10.401085999999999</v>
      </c>
      <c r="AT11">
        <v>14.213277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43.49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2246.3735579999993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418.84137700000002</v>
      </c>
      <c r="L12">
        <v>581.34491800000001</v>
      </c>
      <c r="M12">
        <v>88.918000000000006</v>
      </c>
      <c r="N12">
        <v>56.627234999999999</v>
      </c>
      <c r="O12">
        <v>119.52282700000001</v>
      </c>
      <c r="P12">
        <v>100.03274999999999</v>
      </c>
      <c r="Q12">
        <v>8.8269479999999998</v>
      </c>
      <c r="R12">
        <v>14.231906</v>
      </c>
      <c r="S12">
        <v>11.691267</v>
      </c>
      <c r="T12">
        <v>0</v>
      </c>
      <c r="U12">
        <v>395.78174999999999</v>
      </c>
      <c r="V12">
        <v>8.6160580000000007</v>
      </c>
      <c r="W12">
        <v>29.333275</v>
      </c>
      <c r="X12">
        <v>95.045609999999996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1.2767459999999999</v>
      </c>
      <c r="AE12">
        <v>31.853621</v>
      </c>
      <c r="AF12">
        <v>8.5767209999999992</v>
      </c>
      <c r="AG12">
        <v>38.914769</v>
      </c>
      <c r="AH12">
        <v>21.051335999999999</v>
      </c>
      <c r="AI12">
        <v>0</v>
      </c>
      <c r="AJ12">
        <v>0</v>
      </c>
      <c r="AK12">
        <v>25.510961000000002</v>
      </c>
      <c r="AL12">
        <v>66.261307000000002</v>
      </c>
      <c r="AM12">
        <v>15.274611999999999</v>
      </c>
      <c r="AN12">
        <v>0.75805500000000003</v>
      </c>
      <c r="AO12">
        <v>8.5245300000000004</v>
      </c>
      <c r="AP12">
        <v>8.4189880000000006</v>
      </c>
      <c r="AQ12">
        <v>0</v>
      </c>
      <c r="AR12">
        <v>8.5361279999999997</v>
      </c>
      <c r="AS12">
        <v>10.401085999999999</v>
      </c>
      <c r="AT12">
        <v>14.279662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42.53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2230.9824429999999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402.41087700000003</v>
      </c>
      <c r="L13">
        <v>581.34491800000001</v>
      </c>
      <c r="M13">
        <v>88.918000000000006</v>
      </c>
      <c r="N13">
        <v>56.627234999999999</v>
      </c>
      <c r="O13">
        <v>119.52282700000001</v>
      </c>
      <c r="P13">
        <v>100.03274999999999</v>
      </c>
      <c r="Q13">
        <v>8.8269479999999998</v>
      </c>
      <c r="R13">
        <v>14.231906</v>
      </c>
      <c r="S13">
        <v>11.691267</v>
      </c>
      <c r="T13">
        <v>0</v>
      </c>
      <c r="U13">
        <v>395.78174999999999</v>
      </c>
      <c r="V13">
        <v>8.6160580000000007</v>
      </c>
      <c r="W13">
        <v>29.333275</v>
      </c>
      <c r="X13">
        <v>95.045609999999996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1.2767459999999999</v>
      </c>
      <c r="AE13">
        <v>31.853621</v>
      </c>
      <c r="AF13">
        <v>8.5767209999999992</v>
      </c>
      <c r="AG13">
        <v>38.914769</v>
      </c>
      <c r="AH13">
        <v>21.051335999999999</v>
      </c>
      <c r="AI13">
        <v>0</v>
      </c>
      <c r="AJ13">
        <v>0</v>
      </c>
      <c r="AK13">
        <v>25.510961000000002</v>
      </c>
      <c r="AL13">
        <v>66.261307000000002</v>
      </c>
      <c r="AM13">
        <v>15.274611999999999</v>
      </c>
      <c r="AN13">
        <v>0.75805500000000003</v>
      </c>
      <c r="AO13">
        <v>8.5245300000000004</v>
      </c>
      <c r="AP13">
        <v>8.4189880000000006</v>
      </c>
      <c r="AQ13">
        <v>0</v>
      </c>
      <c r="AR13">
        <v>8.5361279999999997</v>
      </c>
      <c r="AS13">
        <v>10.401085999999999</v>
      </c>
      <c r="AT13">
        <v>13.686541999999999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44.46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2215.8888229999998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391.77937700000001</v>
      </c>
      <c r="L14">
        <v>581.34491800000001</v>
      </c>
      <c r="M14">
        <v>88.918000000000006</v>
      </c>
      <c r="N14">
        <v>56.627234999999999</v>
      </c>
      <c r="O14">
        <v>119.52282700000001</v>
      </c>
      <c r="P14">
        <v>100.03274999999999</v>
      </c>
      <c r="Q14">
        <v>8.8269479999999998</v>
      </c>
      <c r="R14">
        <v>14.231906</v>
      </c>
      <c r="S14">
        <v>11.691267</v>
      </c>
      <c r="T14">
        <v>0</v>
      </c>
      <c r="U14">
        <v>395.78174999999999</v>
      </c>
      <c r="V14">
        <v>8.6160580000000007</v>
      </c>
      <c r="W14">
        <v>29.333275</v>
      </c>
      <c r="X14">
        <v>95.045609999999996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1.2767459999999999</v>
      </c>
      <c r="AE14">
        <v>31.853621</v>
      </c>
      <c r="AF14">
        <v>8.5767209999999992</v>
      </c>
      <c r="AG14">
        <v>38.914769</v>
      </c>
      <c r="AH14">
        <v>21.051335999999999</v>
      </c>
      <c r="AI14">
        <v>0</v>
      </c>
      <c r="AJ14">
        <v>0</v>
      </c>
      <c r="AK14">
        <v>25.510961000000002</v>
      </c>
      <c r="AL14">
        <v>66.261307000000002</v>
      </c>
      <c r="AM14">
        <v>15.274611999999999</v>
      </c>
      <c r="AN14">
        <v>0.75805500000000003</v>
      </c>
      <c r="AO14">
        <v>8.5245300000000004</v>
      </c>
      <c r="AP14">
        <v>8.4189880000000006</v>
      </c>
      <c r="AQ14">
        <v>0</v>
      </c>
      <c r="AR14">
        <v>8.5361279999999997</v>
      </c>
      <c r="AS14">
        <v>10.401085999999999</v>
      </c>
      <c r="AT14">
        <v>15.661118999999999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42.53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2205.3018999999999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384.04737699999998</v>
      </c>
      <c r="L15">
        <v>581.34491800000001</v>
      </c>
      <c r="M15">
        <v>88.918000000000006</v>
      </c>
      <c r="N15">
        <v>56.627234999999999</v>
      </c>
      <c r="O15">
        <v>119.52282700000001</v>
      </c>
      <c r="P15">
        <v>100.03274999999999</v>
      </c>
      <c r="Q15">
        <v>8.8269479999999998</v>
      </c>
      <c r="R15">
        <v>14.231906</v>
      </c>
      <c r="S15">
        <v>11.691267</v>
      </c>
      <c r="T15">
        <v>0</v>
      </c>
      <c r="U15">
        <v>395.78174999999999</v>
      </c>
      <c r="V15">
        <v>8.6160580000000007</v>
      </c>
      <c r="W15">
        <v>29.333275</v>
      </c>
      <c r="X15">
        <v>95.045609999999996</v>
      </c>
      <c r="Y15">
        <v>0</v>
      </c>
      <c r="Z15">
        <v>12.604706</v>
      </c>
      <c r="AA15">
        <v>0</v>
      </c>
      <c r="AB15">
        <v>0</v>
      </c>
      <c r="AC15">
        <v>0</v>
      </c>
      <c r="AD15">
        <v>1.2767459999999999</v>
      </c>
      <c r="AE15">
        <v>31.853621</v>
      </c>
      <c r="AF15">
        <v>8.5767209999999992</v>
      </c>
      <c r="AG15">
        <v>38.914769</v>
      </c>
      <c r="AH15">
        <v>21.051335999999999</v>
      </c>
      <c r="AI15">
        <v>0</v>
      </c>
      <c r="AJ15">
        <v>0</v>
      </c>
      <c r="AK15">
        <v>25.510961000000002</v>
      </c>
      <c r="AL15">
        <v>64.015161000000006</v>
      </c>
      <c r="AM15">
        <v>15.274611999999999</v>
      </c>
      <c r="AN15">
        <v>0.75805500000000003</v>
      </c>
      <c r="AO15">
        <v>8.5245300000000004</v>
      </c>
      <c r="AP15">
        <v>8.4189880000000006</v>
      </c>
      <c r="AQ15">
        <v>0</v>
      </c>
      <c r="AR15">
        <v>8.5361279999999997</v>
      </c>
      <c r="AS15">
        <v>9.1009510000000002</v>
      </c>
      <c r="AT15">
        <v>16.890134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43.49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2208.8173399999996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377.28187700000001</v>
      </c>
      <c r="L16">
        <v>581.34491800000001</v>
      </c>
      <c r="M16">
        <v>88.918000000000006</v>
      </c>
      <c r="N16">
        <v>56.627234999999999</v>
      </c>
      <c r="O16">
        <v>119.52282700000001</v>
      </c>
      <c r="P16">
        <v>100.03274999999999</v>
      </c>
      <c r="Q16">
        <v>8.8269479999999998</v>
      </c>
      <c r="R16">
        <v>14.231906</v>
      </c>
      <c r="S16">
        <v>11.691267</v>
      </c>
      <c r="T16">
        <v>0</v>
      </c>
      <c r="U16">
        <v>395.78174999999999</v>
      </c>
      <c r="V16">
        <v>8.6160580000000007</v>
      </c>
      <c r="W16">
        <v>29.333275</v>
      </c>
      <c r="X16">
        <v>95.045609999999996</v>
      </c>
      <c r="Y16">
        <v>0</v>
      </c>
      <c r="Z16">
        <v>12.604706</v>
      </c>
      <c r="AA16">
        <v>0</v>
      </c>
      <c r="AB16">
        <v>0</v>
      </c>
      <c r="AC16">
        <v>0</v>
      </c>
      <c r="AD16">
        <v>1.2767459999999999</v>
      </c>
      <c r="AE16">
        <v>31.853621</v>
      </c>
      <c r="AF16">
        <v>8.5767209999999992</v>
      </c>
      <c r="AG16">
        <v>38.914769</v>
      </c>
      <c r="AH16">
        <v>21.051335999999999</v>
      </c>
      <c r="AI16">
        <v>0</v>
      </c>
      <c r="AJ16">
        <v>0</v>
      </c>
      <c r="AK16">
        <v>25.510961000000002</v>
      </c>
      <c r="AL16">
        <v>64.015161000000006</v>
      </c>
      <c r="AM16">
        <v>15.274611999999999</v>
      </c>
      <c r="AN16">
        <v>0.75805500000000003</v>
      </c>
      <c r="AO16">
        <v>8.5245300000000004</v>
      </c>
      <c r="AP16">
        <v>8.4189880000000006</v>
      </c>
      <c r="AQ16">
        <v>0</v>
      </c>
      <c r="AR16">
        <v>8.5361279999999997</v>
      </c>
      <c r="AS16">
        <v>9.1009510000000002</v>
      </c>
      <c r="AT16">
        <v>15.040960999999999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41.56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2198.2726669999997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424.640377</v>
      </c>
      <c r="L17">
        <v>581.34491800000001</v>
      </c>
      <c r="M17">
        <v>88.918000000000006</v>
      </c>
      <c r="N17">
        <v>56.627234999999999</v>
      </c>
      <c r="O17">
        <v>119.52282700000001</v>
      </c>
      <c r="P17">
        <v>100.03274999999999</v>
      </c>
      <c r="Q17">
        <v>8.8269479999999998</v>
      </c>
      <c r="R17">
        <v>14.231906</v>
      </c>
      <c r="S17">
        <v>11.691267</v>
      </c>
      <c r="T17">
        <v>0</v>
      </c>
      <c r="U17">
        <v>395.78174999999999</v>
      </c>
      <c r="V17">
        <v>8.6160580000000007</v>
      </c>
      <c r="W17">
        <v>29.333275</v>
      </c>
      <c r="X17">
        <v>95.045609999999996</v>
      </c>
      <c r="Y17">
        <v>0</v>
      </c>
      <c r="Z17">
        <v>12.604706</v>
      </c>
      <c r="AA17">
        <v>0</v>
      </c>
      <c r="AB17">
        <v>0</v>
      </c>
      <c r="AC17">
        <v>0</v>
      </c>
      <c r="AD17">
        <v>1.2767459999999999</v>
      </c>
      <c r="AE17">
        <v>31.853621</v>
      </c>
      <c r="AF17">
        <v>8.5767209999999992</v>
      </c>
      <c r="AG17">
        <v>38.914769</v>
      </c>
      <c r="AH17">
        <v>21.051335999999999</v>
      </c>
      <c r="AI17">
        <v>0</v>
      </c>
      <c r="AJ17">
        <v>0</v>
      </c>
      <c r="AK17">
        <v>25.510961000000002</v>
      </c>
      <c r="AL17">
        <v>64.015161000000006</v>
      </c>
      <c r="AM17">
        <v>15.274611999999999</v>
      </c>
      <c r="AN17">
        <v>0.75805500000000003</v>
      </c>
      <c r="AO17">
        <v>8.5245300000000004</v>
      </c>
      <c r="AP17">
        <v>8.4189880000000006</v>
      </c>
      <c r="AQ17">
        <v>0</v>
      </c>
      <c r="AR17">
        <v>8.5361279999999997</v>
      </c>
      <c r="AS17">
        <v>9.1009510000000002</v>
      </c>
      <c r="AT17">
        <v>19.330005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42.53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2250.8902109999995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435.27187700000002</v>
      </c>
      <c r="L18">
        <v>581.34491800000001</v>
      </c>
      <c r="M18">
        <v>88.918000000000006</v>
      </c>
      <c r="N18">
        <v>56.627234999999999</v>
      </c>
      <c r="O18">
        <v>119.52282700000001</v>
      </c>
      <c r="P18">
        <v>100.03274999999999</v>
      </c>
      <c r="Q18">
        <v>8.8269479999999998</v>
      </c>
      <c r="R18">
        <v>14.231906</v>
      </c>
      <c r="S18">
        <v>11.691267</v>
      </c>
      <c r="T18">
        <v>0</v>
      </c>
      <c r="U18">
        <v>395.78174999999999</v>
      </c>
      <c r="V18">
        <v>8.6160580000000007</v>
      </c>
      <c r="W18">
        <v>29.333275</v>
      </c>
      <c r="X18">
        <v>95.045609999999996</v>
      </c>
      <c r="Y18">
        <v>0</v>
      </c>
      <c r="Z18">
        <v>12.604706</v>
      </c>
      <c r="AA18">
        <v>0</v>
      </c>
      <c r="AB18">
        <v>0</v>
      </c>
      <c r="AC18">
        <v>0</v>
      </c>
      <c r="AD18">
        <v>1.2767459999999999</v>
      </c>
      <c r="AE18">
        <v>31.853621</v>
      </c>
      <c r="AF18">
        <v>8.5767209999999992</v>
      </c>
      <c r="AG18">
        <v>38.914769</v>
      </c>
      <c r="AH18">
        <v>21.051335999999999</v>
      </c>
      <c r="AI18">
        <v>0</v>
      </c>
      <c r="AJ18">
        <v>0</v>
      </c>
      <c r="AK18">
        <v>25.510961000000002</v>
      </c>
      <c r="AL18">
        <v>64.015161000000006</v>
      </c>
      <c r="AM18">
        <v>15.274611999999999</v>
      </c>
      <c r="AN18">
        <v>0.75805500000000003</v>
      </c>
      <c r="AO18">
        <v>8.5245300000000004</v>
      </c>
      <c r="AP18">
        <v>8.4189880000000006</v>
      </c>
      <c r="AQ18">
        <v>0</v>
      </c>
      <c r="AR18">
        <v>8.5361279999999997</v>
      </c>
      <c r="AS18">
        <v>9.1009510000000002</v>
      </c>
      <c r="AT18">
        <v>17.313258000000001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41.56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2258.5349639999995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430.43937699999998</v>
      </c>
      <c r="L19">
        <v>581.34491800000001</v>
      </c>
      <c r="M19">
        <v>88.918000000000006</v>
      </c>
      <c r="N19">
        <v>56.627234999999999</v>
      </c>
      <c r="O19">
        <v>119.52282700000001</v>
      </c>
      <c r="P19">
        <v>100.03274999999999</v>
      </c>
      <c r="Q19">
        <v>8.8269479999999998</v>
      </c>
      <c r="R19">
        <v>14.231906</v>
      </c>
      <c r="S19">
        <v>11.691267</v>
      </c>
      <c r="T19">
        <v>0</v>
      </c>
      <c r="U19">
        <v>395.78174999999999</v>
      </c>
      <c r="V19">
        <v>8.6160580000000007</v>
      </c>
      <c r="W19">
        <v>29.333275</v>
      </c>
      <c r="X19">
        <v>95.045609999999996</v>
      </c>
      <c r="Y19">
        <v>0</v>
      </c>
      <c r="Z19">
        <v>6.3023530000000001</v>
      </c>
      <c r="AA19">
        <v>0</v>
      </c>
      <c r="AB19">
        <v>12.625776</v>
      </c>
      <c r="AC19">
        <v>0</v>
      </c>
      <c r="AD19">
        <v>1.2767459999999999</v>
      </c>
      <c r="AE19">
        <v>31.853621</v>
      </c>
      <c r="AF19">
        <v>8.5767209999999992</v>
      </c>
      <c r="AG19">
        <v>38.914769</v>
      </c>
      <c r="AH19">
        <v>21.051335999999999</v>
      </c>
      <c r="AI19">
        <v>0</v>
      </c>
      <c r="AJ19">
        <v>0</v>
      </c>
      <c r="AK19">
        <v>25.510961000000002</v>
      </c>
      <c r="AL19">
        <v>64.015161000000006</v>
      </c>
      <c r="AM19">
        <v>15.274611999999999</v>
      </c>
      <c r="AN19">
        <v>0.75805500000000003</v>
      </c>
      <c r="AO19">
        <v>8.5245300000000004</v>
      </c>
      <c r="AP19">
        <v>8.4189880000000006</v>
      </c>
      <c r="AQ19">
        <v>0</v>
      </c>
      <c r="AR19">
        <v>8.5361279999999997</v>
      </c>
      <c r="AS19">
        <v>9.1009510000000002</v>
      </c>
      <c r="AT19">
        <v>18.459343000000001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40.590000000000003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2260.2019719999998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432.37237699999997</v>
      </c>
      <c r="L20">
        <v>581.34491800000001</v>
      </c>
      <c r="M20">
        <v>88.918000000000006</v>
      </c>
      <c r="N20">
        <v>56.627234999999999</v>
      </c>
      <c r="O20">
        <v>119.52282700000001</v>
      </c>
      <c r="P20">
        <v>100.03274999999999</v>
      </c>
      <c r="Q20">
        <v>8.8269479999999998</v>
      </c>
      <c r="R20">
        <v>14.231906</v>
      </c>
      <c r="S20">
        <v>11.691267</v>
      </c>
      <c r="T20">
        <v>0</v>
      </c>
      <c r="U20">
        <v>395.78174999999999</v>
      </c>
      <c r="V20">
        <v>8.6160580000000007</v>
      </c>
      <c r="W20">
        <v>29.333275</v>
      </c>
      <c r="X20">
        <v>95.045609999999996</v>
      </c>
      <c r="Y20">
        <v>0</v>
      </c>
      <c r="Z20">
        <v>6.3023530000000001</v>
      </c>
      <c r="AA20">
        <v>0</v>
      </c>
      <c r="AB20">
        <v>12.625776</v>
      </c>
      <c r="AC20">
        <v>0</v>
      </c>
      <c r="AD20">
        <v>1.2767459999999999</v>
      </c>
      <c r="AE20">
        <v>31.853621</v>
      </c>
      <c r="AF20">
        <v>8.5767209999999992</v>
      </c>
      <c r="AG20">
        <v>38.914769</v>
      </c>
      <c r="AH20">
        <v>21.051335999999999</v>
      </c>
      <c r="AI20">
        <v>0</v>
      </c>
      <c r="AJ20">
        <v>0</v>
      </c>
      <c r="AK20">
        <v>25.510961000000002</v>
      </c>
      <c r="AL20">
        <v>64.015161000000006</v>
      </c>
      <c r="AM20">
        <v>15.274611999999999</v>
      </c>
      <c r="AN20">
        <v>0.75805500000000003</v>
      </c>
      <c r="AO20">
        <v>8.5245300000000004</v>
      </c>
      <c r="AP20">
        <v>8.4189880000000006</v>
      </c>
      <c r="AQ20">
        <v>0</v>
      </c>
      <c r="AR20">
        <v>8.5361279999999997</v>
      </c>
      <c r="AS20">
        <v>9.1009510000000002</v>
      </c>
      <c r="AT20">
        <v>19.330005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41.56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2263.9756339999994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432.37237699999997</v>
      </c>
      <c r="L21">
        <v>581.34491800000001</v>
      </c>
      <c r="M21">
        <v>88.918000000000006</v>
      </c>
      <c r="N21">
        <v>56.627234999999999</v>
      </c>
      <c r="O21">
        <v>119.52282700000001</v>
      </c>
      <c r="P21">
        <v>100.03274999999999</v>
      </c>
      <c r="Q21">
        <v>8.8269479999999998</v>
      </c>
      <c r="R21">
        <v>14.231906</v>
      </c>
      <c r="S21">
        <v>11.691267</v>
      </c>
      <c r="T21">
        <v>0</v>
      </c>
      <c r="U21">
        <v>395.78174999999999</v>
      </c>
      <c r="V21">
        <v>8.6160580000000007</v>
      </c>
      <c r="W21">
        <v>29.333275</v>
      </c>
      <c r="X21">
        <v>95.045609999999996</v>
      </c>
      <c r="Y21">
        <v>0</v>
      </c>
      <c r="Z21">
        <v>6.3023530000000001</v>
      </c>
      <c r="AA21">
        <v>0</v>
      </c>
      <c r="AB21">
        <v>12.625776</v>
      </c>
      <c r="AC21">
        <v>0</v>
      </c>
      <c r="AD21">
        <v>1.2767459999999999</v>
      </c>
      <c r="AE21">
        <v>31.853621</v>
      </c>
      <c r="AF21">
        <v>8.5767209999999992</v>
      </c>
      <c r="AG21">
        <v>38.914769</v>
      </c>
      <c r="AH21">
        <v>21.051335999999999</v>
      </c>
      <c r="AI21">
        <v>0</v>
      </c>
      <c r="AJ21">
        <v>0</v>
      </c>
      <c r="AK21">
        <v>25.510961000000002</v>
      </c>
      <c r="AL21">
        <v>65.138233999999997</v>
      </c>
      <c r="AM21">
        <v>15.274611999999999</v>
      </c>
      <c r="AN21">
        <v>0.75805500000000003</v>
      </c>
      <c r="AO21">
        <v>8.5245300000000004</v>
      </c>
      <c r="AP21">
        <v>8.4189880000000006</v>
      </c>
      <c r="AQ21">
        <v>0</v>
      </c>
      <c r="AR21">
        <v>8.5361279999999997</v>
      </c>
      <c r="AS21">
        <v>9.1009510000000002</v>
      </c>
      <c r="AT21">
        <v>19.330005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40.590000000000003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2264.1287069999998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441.070877</v>
      </c>
      <c r="L22">
        <v>581.34491800000001</v>
      </c>
      <c r="M22">
        <v>88.918000000000006</v>
      </c>
      <c r="N22">
        <v>56.627234999999999</v>
      </c>
      <c r="O22">
        <v>119.52282700000001</v>
      </c>
      <c r="P22">
        <v>100.03274999999999</v>
      </c>
      <c r="Q22">
        <v>8.8269479999999998</v>
      </c>
      <c r="R22">
        <v>14.231906</v>
      </c>
      <c r="S22">
        <v>11.691267</v>
      </c>
      <c r="T22">
        <v>0</v>
      </c>
      <c r="U22">
        <v>395.78174999999999</v>
      </c>
      <c r="V22">
        <v>8.6160580000000007</v>
      </c>
      <c r="W22">
        <v>29.333275</v>
      </c>
      <c r="X22">
        <v>95.045609999999996</v>
      </c>
      <c r="Y22">
        <v>0</v>
      </c>
      <c r="Z22">
        <v>6.3023530000000001</v>
      </c>
      <c r="AA22">
        <v>0</v>
      </c>
      <c r="AB22">
        <v>12.625776</v>
      </c>
      <c r="AC22">
        <v>0</v>
      </c>
      <c r="AD22">
        <v>1.2767459999999999</v>
      </c>
      <c r="AE22">
        <v>31.853621</v>
      </c>
      <c r="AF22">
        <v>8.5767209999999992</v>
      </c>
      <c r="AG22">
        <v>38.914769</v>
      </c>
      <c r="AH22">
        <v>21.051335999999999</v>
      </c>
      <c r="AI22">
        <v>0</v>
      </c>
      <c r="AJ22">
        <v>0</v>
      </c>
      <c r="AK22">
        <v>25.510961000000002</v>
      </c>
      <c r="AL22">
        <v>65.138233999999997</v>
      </c>
      <c r="AM22">
        <v>15.274611999999999</v>
      </c>
      <c r="AN22">
        <v>0.75805500000000003</v>
      </c>
      <c r="AO22">
        <v>8.5245300000000004</v>
      </c>
      <c r="AP22">
        <v>8.4189880000000006</v>
      </c>
      <c r="AQ22">
        <v>0</v>
      </c>
      <c r="AR22">
        <v>8.5361279999999997</v>
      </c>
      <c r="AS22">
        <v>9.1009510000000002</v>
      </c>
      <c r="AT22">
        <v>19.330005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42.53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2274.7672069999999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517.23107700000003</v>
      </c>
      <c r="L23">
        <v>625.05980899999997</v>
      </c>
      <c r="M23">
        <v>88.918000000000006</v>
      </c>
      <c r="N23">
        <v>56.627234999999999</v>
      </c>
      <c r="O23">
        <v>119.52282700000001</v>
      </c>
      <c r="P23">
        <v>100.03274999999999</v>
      </c>
      <c r="Q23">
        <v>11.526926</v>
      </c>
      <c r="R23">
        <v>17.451592000000002</v>
      </c>
      <c r="S23">
        <v>16.236813000000001</v>
      </c>
      <c r="T23">
        <v>0</v>
      </c>
      <c r="U23">
        <v>395.78174999999999</v>
      </c>
      <c r="V23">
        <v>11.549675000000001</v>
      </c>
      <c r="W23">
        <v>31.093271999999999</v>
      </c>
      <c r="X23">
        <v>95.045609999999996</v>
      </c>
      <c r="Y23">
        <v>0</v>
      </c>
      <c r="Z23">
        <v>0</v>
      </c>
      <c r="AA23">
        <v>0</v>
      </c>
      <c r="AB23">
        <v>12.625776</v>
      </c>
      <c r="AC23">
        <v>0</v>
      </c>
      <c r="AD23">
        <v>1.2767459999999999</v>
      </c>
      <c r="AE23">
        <v>31.853621</v>
      </c>
      <c r="AF23">
        <v>8.5767209999999992</v>
      </c>
      <c r="AG23">
        <v>38.914769</v>
      </c>
      <c r="AH23">
        <v>21.051335999999999</v>
      </c>
      <c r="AI23">
        <v>0</v>
      </c>
      <c r="AJ23">
        <v>0</v>
      </c>
      <c r="AK23">
        <v>25.510961000000002</v>
      </c>
      <c r="AL23">
        <v>65.138233999999997</v>
      </c>
      <c r="AM23">
        <v>15.274611999999999</v>
      </c>
      <c r="AN23">
        <v>0.75805500000000003</v>
      </c>
      <c r="AO23">
        <v>8.5245300000000004</v>
      </c>
      <c r="AP23">
        <v>8.4189880000000006</v>
      </c>
      <c r="AQ23">
        <v>0</v>
      </c>
      <c r="AR23">
        <v>10.670159999999999</v>
      </c>
      <c r="AS23">
        <v>9.1009510000000002</v>
      </c>
      <c r="AT23">
        <v>19.330005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43.49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2406.5928009999993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533.03924800000004</v>
      </c>
      <c r="L24">
        <v>625.05980899999997</v>
      </c>
      <c r="M24">
        <v>88.918000000000006</v>
      </c>
      <c r="N24">
        <v>56.627234999999999</v>
      </c>
      <c r="O24">
        <v>119.52282700000001</v>
      </c>
      <c r="P24">
        <v>100.03274999999999</v>
      </c>
      <c r="Q24">
        <v>12.767852</v>
      </c>
      <c r="R24">
        <v>17.513850000000001</v>
      </c>
      <c r="S24">
        <v>16.236813000000001</v>
      </c>
      <c r="T24">
        <v>0</v>
      </c>
      <c r="U24">
        <v>395.78174999999999</v>
      </c>
      <c r="V24">
        <v>11.549675000000001</v>
      </c>
      <c r="W24">
        <v>31.093271999999999</v>
      </c>
      <c r="X24">
        <v>95.045609999999996</v>
      </c>
      <c r="Y24">
        <v>0</v>
      </c>
      <c r="Z24">
        <v>0</v>
      </c>
      <c r="AA24">
        <v>0</v>
      </c>
      <c r="AB24">
        <v>12.625776</v>
      </c>
      <c r="AC24">
        <v>0</v>
      </c>
      <c r="AD24">
        <v>1.2767459999999999</v>
      </c>
      <c r="AE24">
        <v>31.853621</v>
      </c>
      <c r="AF24">
        <v>8.5767209999999992</v>
      </c>
      <c r="AG24">
        <v>38.914769</v>
      </c>
      <c r="AH24">
        <v>41.187398000000002</v>
      </c>
      <c r="AI24">
        <v>0</v>
      </c>
      <c r="AJ24">
        <v>0</v>
      </c>
      <c r="AK24">
        <v>25.510961000000002</v>
      </c>
      <c r="AL24">
        <v>65.138233999999997</v>
      </c>
      <c r="AM24">
        <v>15.274611999999999</v>
      </c>
      <c r="AN24">
        <v>0.75805500000000003</v>
      </c>
      <c r="AO24">
        <v>8.5245300000000004</v>
      </c>
      <c r="AP24">
        <v>8.4189880000000006</v>
      </c>
      <c r="AQ24">
        <v>15.039706000000001</v>
      </c>
      <c r="AR24">
        <v>36.278543999999997</v>
      </c>
      <c r="AS24">
        <v>9.1009510000000002</v>
      </c>
      <c r="AT24">
        <v>19.330005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46.39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2487.3883079999991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547.53674799999999</v>
      </c>
      <c r="L25">
        <v>625.05980899999997</v>
      </c>
      <c r="M25">
        <v>88.918000000000006</v>
      </c>
      <c r="N25">
        <v>56.627234999999999</v>
      </c>
      <c r="O25">
        <v>119.52282700000001</v>
      </c>
      <c r="P25">
        <v>100.03274999999999</v>
      </c>
      <c r="Q25">
        <v>12.767852</v>
      </c>
      <c r="R25">
        <v>17.513850000000001</v>
      </c>
      <c r="S25">
        <v>16.236813000000001</v>
      </c>
      <c r="T25">
        <v>0</v>
      </c>
      <c r="U25">
        <v>395.78174999999999</v>
      </c>
      <c r="V25">
        <v>11.549675000000001</v>
      </c>
      <c r="W25">
        <v>32.853268</v>
      </c>
      <c r="X25">
        <v>95.045609999999996</v>
      </c>
      <c r="Y25">
        <v>0</v>
      </c>
      <c r="Z25">
        <v>0</v>
      </c>
      <c r="AA25">
        <v>8.3988849999999999</v>
      </c>
      <c r="AB25">
        <v>12.625776</v>
      </c>
      <c r="AC25">
        <v>0</v>
      </c>
      <c r="AD25">
        <v>8.8095510000000008</v>
      </c>
      <c r="AE25">
        <v>31.853621</v>
      </c>
      <c r="AF25">
        <v>8.5767209999999992</v>
      </c>
      <c r="AG25">
        <v>38.914769</v>
      </c>
      <c r="AH25">
        <v>64.069284999999994</v>
      </c>
      <c r="AI25">
        <v>3.0758860000000001</v>
      </c>
      <c r="AJ25">
        <v>0</v>
      </c>
      <c r="AK25">
        <v>25.510961000000002</v>
      </c>
      <c r="AL25">
        <v>65.138233999999997</v>
      </c>
      <c r="AM25">
        <v>15.274611999999999</v>
      </c>
      <c r="AN25">
        <v>0.75805500000000003</v>
      </c>
      <c r="AO25">
        <v>8.5245300000000004</v>
      </c>
      <c r="AP25">
        <v>8.4189880000000006</v>
      </c>
      <c r="AQ25">
        <v>30.079412999999999</v>
      </c>
      <c r="AR25">
        <v>36.278543999999997</v>
      </c>
      <c r="AS25">
        <v>9.1009510000000002</v>
      </c>
      <c r="AT25">
        <v>19.330005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48.32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2562.5049739999995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547.53674799999999</v>
      </c>
      <c r="L26">
        <v>625.05980899999997</v>
      </c>
      <c r="M26">
        <v>88.918000000000006</v>
      </c>
      <c r="N26">
        <v>56.627234999999999</v>
      </c>
      <c r="O26">
        <v>119.52282700000001</v>
      </c>
      <c r="P26">
        <v>100.03274999999999</v>
      </c>
      <c r="Q26">
        <v>12.767852</v>
      </c>
      <c r="R26">
        <v>17.513850000000001</v>
      </c>
      <c r="S26">
        <v>16.236813000000001</v>
      </c>
      <c r="T26">
        <v>0</v>
      </c>
      <c r="U26">
        <v>395.78174999999999</v>
      </c>
      <c r="V26">
        <v>11.549675000000001</v>
      </c>
      <c r="W26">
        <v>32.853268</v>
      </c>
      <c r="X26">
        <v>95.045609999999996</v>
      </c>
      <c r="Y26">
        <v>0</v>
      </c>
      <c r="Z26">
        <v>0</v>
      </c>
      <c r="AA26">
        <v>8.3988849999999999</v>
      </c>
      <c r="AB26">
        <v>12.625776</v>
      </c>
      <c r="AC26">
        <v>9.3536319999999993</v>
      </c>
      <c r="AD26">
        <v>17.619102000000002</v>
      </c>
      <c r="AE26">
        <v>31.853621</v>
      </c>
      <c r="AF26">
        <v>8.5767209999999992</v>
      </c>
      <c r="AG26">
        <v>38.914769</v>
      </c>
      <c r="AH26">
        <v>86.951172</v>
      </c>
      <c r="AI26">
        <v>6.1517720000000002</v>
      </c>
      <c r="AJ26">
        <v>0</v>
      </c>
      <c r="AK26">
        <v>25.510961000000002</v>
      </c>
      <c r="AL26">
        <v>65.138233999999997</v>
      </c>
      <c r="AM26">
        <v>15.274611999999999</v>
      </c>
      <c r="AN26">
        <v>0.75805500000000003</v>
      </c>
      <c r="AO26">
        <v>8.5245300000000004</v>
      </c>
      <c r="AP26">
        <v>8.4189880000000006</v>
      </c>
      <c r="AQ26">
        <v>45.119120000000002</v>
      </c>
      <c r="AR26">
        <v>10.670159999999999</v>
      </c>
      <c r="AS26">
        <v>9.1009510000000002</v>
      </c>
      <c r="AT26">
        <v>19.330005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48.32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2596.0572529999999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614.99844800000005</v>
      </c>
      <c r="L27">
        <v>625.05980899999997</v>
      </c>
      <c r="M27">
        <v>88.918000000000006</v>
      </c>
      <c r="N27">
        <v>56.627234999999999</v>
      </c>
      <c r="O27">
        <v>119.52282700000001</v>
      </c>
      <c r="P27">
        <v>100.03274999999999</v>
      </c>
      <c r="Q27">
        <v>12.767852</v>
      </c>
      <c r="R27">
        <v>17.513850000000001</v>
      </c>
      <c r="S27">
        <v>16.236813000000001</v>
      </c>
      <c r="T27">
        <v>0</v>
      </c>
      <c r="U27">
        <v>395.78174999999999</v>
      </c>
      <c r="V27">
        <v>11.549675000000001</v>
      </c>
      <c r="W27">
        <v>34.613264000000001</v>
      </c>
      <c r="X27">
        <v>95.045609999999996</v>
      </c>
      <c r="Y27">
        <v>0</v>
      </c>
      <c r="Z27">
        <v>3.1894499999999999</v>
      </c>
      <c r="AA27">
        <v>27.105492000000002</v>
      </c>
      <c r="AB27">
        <v>25.380386999999999</v>
      </c>
      <c r="AC27">
        <v>18.707265</v>
      </c>
      <c r="AD27">
        <v>26.428653000000001</v>
      </c>
      <c r="AE27">
        <v>47.780431</v>
      </c>
      <c r="AF27">
        <v>8.5767209999999992</v>
      </c>
      <c r="AG27">
        <v>38.914769</v>
      </c>
      <c r="AH27">
        <v>109.83306</v>
      </c>
      <c r="AI27">
        <v>31.605346000000001</v>
      </c>
      <c r="AJ27">
        <v>0</v>
      </c>
      <c r="AK27">
        <v>25.510961000000002</v>
      </c>
      <c r="AL27">
        <v>65.138233999999997</v>
      </c>
      <c r="AM27">
        <v>15.274611999999999</v>
      </c>
      <c r="AN27">
        <v>0.75805500000000003</v>
      </c>
      <c r="AO27">
        <v>8.5245300000000004</v>
      </c>
      <c r="AP27">
        <v>8.4189880000000006</v>
      </c>
      <c r="AQ27">
        <v>60.158825999999998</v>
      </c>
      <c r="AR27">
        <v>8.5361279999999997</v>
      </c>
      <c r="AS27">
        <v>9.1009510000000002</v>
      </c>
      <c r="AT27">
        <v>19.330005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53.16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2800.100747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614.90509299999997</v>
      </c>
      <c r="L28">
        <v>625.05980899999997</v>
      </c>
      <c r="M28">
        <v>88.918000000000006</v>
      </c>
      <c r="N28">
        <v>56.627234999999999</v>
      </c>
      <c r="O28">
        <v>119.52282700000001</v>
      </c>
      <c r="P28">
        <v>100.03274999999999</v>
      </c>
      <c r="Q28">
        <v>12.767852</v>
      </c>
      <c r="R28">
        <v>17.513850000000001</v>
      </c>
      <c r="S28">
        <v>16.236813000000001</v>
      </c>
      <c r="T28">
        <v>0</v>
      </c>
      <c r="U28">
        <v>395.78174999999999</v>
      </c>
      <c r="V28">
        <v>11.549675000000001</v>
      </c>
      <c r="W28">
        <v>34.613264000000001</v>
      </c>
      <c r="X28">
        <v>95.045609999999996</v>
      </c>
      <c r="Y28">
        <v>0</v>
      </c>
      <c r="Z28">
        <v>18.907060000000001</v>
      </c>
      <c r="AA28">
        <v>40.696415999999999</v>
      </c>
      <c r="AB28">
        <v>38.186531000000002</v>
      </c>
      <c r="AC28">
        <v>28.089203999999999</v>
      </c>
      <c r="AD28">
        <v>35.319915000000002</v>
      </c>
      <c r="AE28">
        <v>47.780431</v>
      </c>
      <c r="AF28">
        <v>19.059380000000001</v>
      </c>
      <c r="AG28">
        <v>38.914769</v>
      </c>
      <c r="AH28">
        <v>135.64382900000001</v>
      </c>
      <c r="AI28">
        <v>31.605346000000001</v>
      </c>
      <c r="AJ28">
        <v>0</v>
      </c>
      <c r="AK28">
        <v>25.510961000000002</v>
      </c>
      <c r="AL28">
        <v>65.138233999999997</v>
      </c>
      <c r="AM28">
        <v>15.274611999999999</v>
      </c>
      <c r="AN28">
        <v>0.75805500000000003</v>
      </c>
      <c r="AO28">
        <v>8.5245300000000004</v>
      </c>
      <c r="AP28">
        <v>8.4189880000000006</v>
      </c>
      <c r="AQ28">
        <v>60.158825999999998</v>
      </c>
      <c r="AR28">
        <v>8.5361279999999997</v>
      </c>
      <c r="AS28">
        <v>9.1009510000000002</v>
      </c>
      <c r="AT28">
        <v>19.330005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57.99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2901.5186989999997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550.28537700000004</v>
      </c>
      <c r="L29">
        <v>580.37841800000001</v>
      </c>
      <c r="M29">
        <v>88.918000000000006</v>
      </c>
      <c r="N29">
        <v>56.627234999999999</v>
      </c>
      <c r="O29">
        <v>119.52282700000001</v>
      </c>
      <c r="P29">
        <v>100.03274999999999</v>
      </c>
      <c r="Q29">
        <v>8.8269479999999998</v>
      </c>
      <c r="R29">
        <v>14.231906</v>
      </c>
      <c r="S29">
        <v>11.691267</v>
      </c>
      <c r="T29">
        <v>0</v>
      </c>
      <c r="U29">
        <v>395.78174999999999</v>
      </c>
      <c r="V29">
        <v>11.549675000000001</v>
      </c>
      <c r="W29">
        <v>36.373260999999999</v>
      </c>
      <c r="X29">
        <v>95.045609999999996</v>
      </c>
      <c r="Y29">
        <v>0</v>
      </c>
      <c r="Z29">
        <v>18.907060000000001</v>
      </c>
      <c r="AA29">
        <v>40.696415999999999</v>
      </c>
      <c r="AB29">
        <v>38.186531000000002</v>
      </c>
      <c r="AC29">
        <v>28.089203999999999</v>
      </c>
      <c r="AD29">
        <v>35.319915000000002</v>
      </c>
      <c r="AE29">
        <v>47.780431</v>
      </c>
      <c r="AF29">
        <v>19.059380000000001</v>
      </c>
      <c r="AG29">
        <v>38.914769</v>
      </c>
      <c r="AH29">
        <v>135.64382900000001</v>
      </c>
      <c r="AI29">
        <v>31.605346000000001</v>
      </c>
      <c r="AJ29">
        <v>0</v>
      </c>
      <c r="AK29">
        <v>25.510961000000002</v>
      </c>
      <c r="AL29">
        <v>65.138233999999997</v>
      </c>
      <c r="AM29">
        <v>15.274611999999999</v>
      </c>
      <c r="AN29">
        <v>0.75805500000000003</v>
      </c>
      <c r="AO29">
        <v>8.5245300000000004</v>
      </c>
      <c r="AP29">
        <v>8.4189880000000006</v>
      </c>
      <c r="AQ29">
        <v>60.158825999999998</v>
      </c>
      <c r="AR29">
        <v>8.5361279999999997</v>
      </c>
      <c r="AS29">
        <v>9.1009510000000002</v>
      </c>
      <c r="AT29">
        <v>19.330005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56.06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2780.2791949999992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548.35237700000005</v>
      </c>
      <c r="L30">
        <v>580.37841800000001</v>
      </c>
      <c r="M30">
        <v>88.918000000000006</v>
      </c>
      <c r="N30">
        <v>56.627234999999999</v>
      </c>
      <c r="O30">
        <v>119.52282700000001</v>
      </c>
      <c r="P30">
        <v>100.03274999999999</v>
      </c>
      <c r="Q30">
        <v>8.8269479999999998</v>
      </c>
      <c r="R30">
        <v>14.231906</v>
      </c>
      <c r="S30">
        <v>11.691267</v>
      </c>
      <c r="T30">
        <v>0</v>
      </c>
      <c r="U30">
        <v>379.47206199999999</v>
      </c>
      <c r="V30">
        <v>11.549675000000001</v>
      </c>
      <c r="W30">
        <v>36.373260999999999</v>
      </c>
      <c r="X30">
        <v>95.045609999999996</v>
      </c>
      <c r="Y30">
        <v>0</v>
      </c>
      <c r="Z30">
        <v>18.907060000000001</v>
      </c>
      <c r="AA30">
        <v>40.696415999999999</v>
      </c>
      <c r="AB30">
        <v>38.186531000000002</v>
      </c>
      <c r="AC30">
        <v>28.089203999999999</v>
      </c>
      <c r="AD30">
        <v>35.319915000000002</v>
      </c>
      <c r="AE30">
        <v>47.780431</v>
      </c>
      <c r="AF30">
        <v>19.059380000000001</v>
      </c>
      <c r="AG30">
        <v>38.914769</v>
      </c>
      <c r="AH30">
        <v>135.64382900000001</v>
      </c>
      <c r="AI30">
        <v>31.605346000000001</v>
      </c>
      <c r="AJ30">
        <v>0</v>
      </c>
      <c r="AK30">
        <v>25.510961000000002</v>
      </c>
      <c r="AL30">
        <v>65.138233999999997</v>
      </c>
      <c r="AM30">
        <v>15.274611999999999</v>
      </c>
      <c r="AN30">
        <v>0.75805500000000003</v>
      </c>
      <c r="AO30">
        <v>8.5245300000000004</v>
      </c>
      <c r="AP30">
        <v>8.4189880000000006</v>
      </c>
      <c r="AQ30">
        <v>60.158825999999998</v>
      </c>
      <c r="AR30">
        <v>10.670159999999999</v>
      </c>
      <c r="AS30">
        <v>9.1009510000000002</v>
      </c>
      <c r="AT30">
        <v>19.330005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57.99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2766.1005389999996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517.42437700000005</v>
      </c>
      <c r="L31">
        <v>580.37841800000001</v>
      </c>
      <c r="M31">
        <v>88.918000000000006</v>
      </c>
      <c r="N31">
        <v>56.627234999999999</v>
      </c>
      <c r="O31">
        <v>119.52282700000001</v>
      </c>
      <c r="P31">
        <v>100.03274999999999</v>
      </c>
      <c r="Q31">
        <v>8.8269479999999998</v>
      </c>
      <c r="R31">
        <v>14.231906</v>
      </c>
      <c r="S31">
        <v>11.691267</v>
      </c>
      <c r="T31">
        <v>0</v>
      </c>
      <c r="U31">
        <v>363.162375</v>
      </c>
      <c r="V31">
        <v>11.549675000000001</v>
      </c>
      <c r="W31">
        <v>38.133257999999998</v>
      </c>
      <c r="X31">
        <v>95.045609999999996</v>
      </c>
      <c r="Y31">
        <v>0</v>
      </c>
      <c r="Z31">
        <v>18.907060000000001</v>
      </c>
      <c r="AA31">
        <v>40.696415999999999</v>
      </c>
      <c r="AB31">
        <v>38.186531000000002</v>
      </c>
      <c r="AC31">
        <v>28.089203999999999</v>
      </c>
      <c r="AD31">
        <v>35.319915000000002</v>
      </c>
      <c r="AE31">
        <v>47.780431</v>
      </c>
      <c r="AF31">
        <v>19.059380000000001</v>
      </c>
      <c r="AG31">
        <v>38.914769</v>
      </c>
      <c r="AH31">
        <v>135.64382900000001</v>
      </c>
      <c r="AI31">
        <v>31.605346000000001</v>
      </c>
      <c r="AJ31">
        <v>0</v>
      </c>
      <c r="AK31">
        <v>25.510961000000002</v>
      </c>
      <c r="AL31">
        <v>65.138233999999997</v>
      </c>
      <c r="AM31">
        <v>15.274611999999999</v>
      </c>
      <c r="AN31">
        <v>0.75805500000000003</v>
      </c>
      <c r="AO31">
        <v>8.5245300000000004</v>
      </c>
      <c r="AP31">
        <v>8.4189880000000006</v>
      </c>
      <c r="AQ31">
        <v>60.158825999999998</v>
      </c>
      <c r="AR31">
        <v>36.278543999999997</v>
      </c>
      <c r="AS31">
        <v>9.1009510000000002</v>
      </c>
      <c r="AT31">
        <v>19.330005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54.12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2742.3612329999992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538.68737699999997</v>
      </c>
      <c r="L32">
        <v>580.37841800000001</v>
      </c>
      <c r="M32">
        <v>88.918000000000006</v>
      </c>
      <c r="N32">
        <v>56.627234999999999</v>
      </c>
      <c r="O32">
        <v>119.52282700000001</v>
      </c>
      <c r="P32">
        <v>100.03274999999999</v>
      </c>
      <c r="Q32">
        <v>8.8269479999999998</v>
      </c>
      <c r="R32">
        <v>14.231906</v>
      </c>
      <c r="S32">
        <v>11.691267</v>
      </c>
      <c r="T32">
        <v>0</v>
      </c>
      <c r="U32">
        <v>352.28924999999998</v>
      </c>
      <c r="V32">
        <v>11.549675000000001</v>
      </c>
      <c r="W32">
        <v>38.133257999999998</v>
      </c>
      <c r="X32">
        <v>95.045609999999996</v>
      </c>
      <c r="Y32">
        <v>0</v>
      </c>
      <c r="Z32">
        <v>6.3023530000000001</v>
      </c>
      <c r="AA32">
        <v>19.85191</v>
      </c>
      <c r="AB32">
        <v>38.186531000000002</v>
      </c>
      <c r="AC32">
        <v>9.3536319999999993</v>
      </c>
      <c r="AD32">
        <v>17.619102000000002</v>
      </c>
      <c r="AE32">
        <v>47.780431</v>
      </c>
      <c r="AF32">
        <v>8.5767209999999992</v>
      </c>
      <c r="AG32">
        <v>38.914769</v>
      </c>
      <c r="AH32">
        <v>109.83306</v>
      </c>
      <c r="AI32">
        <v>31.605346000000001</v>
      </c>
      <c r="AJ32">
        <v>0</v>
      </c>
      <c r="AK32">
        <v>25.510961000000002</v>
      </c>
      <c r="AL32">
        <v>65.138233999999997</v>
      </c>
      <c r="AM32">
        <v>15.274611999999999</v>
      </c>
      <c r="AN32">
        <v>0.75805500000000003</v>
      </c>
      <c r="AO32">
        <v>8.5245300000000004</v>
      </c>
      <c r="AP32">
        <v>8.4189880000000006</v>
      </c>
      <c r="AQ32">
        <v>45.119120000000002</v>
      </c>
      <c r="AR32">
        <v>36.278543999999997</v>
      </c>
      <c r="AS32">
        <v>9.1009510000000002</v>
      </c>
      <c r="AT32">
        <v>19.330005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54.12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2631.5323759999987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576.00877400000002</v>
      </c>
      <c r="L33">
        <v>580.697362</v>
      </c>
      <c r="M33">
        <v>88.918000000000006</v>
      </c>
      <c r="N33">
        <v>56.627234999999999</v>
      </c>
      <c r="O33">
        <v>119.52282700000001</v>
      </c>
      <c r="P33">
        <v>94.233750000000001</v>
      </c>
      <c r="Q33">
        <v>8.7979529999999997</v>
      </c>
      <c r="R33">
        <v>17.305375999999999</v>
      </c>
      <c r="S33">
        <v>11.623612</v>
      </c>
      <c r="T33">
        <v>0</v>
      </c>
      <c r="U33">
        <v>331.630312</v>
      </c>
      <c r="V33">
        <v>11.549675000000001</v>
      </c>
      <c r="W33">
        <v>38.133257999999998</v>
      </c>
      <c r="X33">
        <v>95.045609999999996</v>
      </c>
      <c r="Y33">
        <v>0</v>
      </c>
      <c r="Z33">
        <v>6.3023530000000001</v>
      </c>
      <c r="AA33">
        <v>8.3988849999999999</v>
      </c>
      <c r="AB33">
        <v>25.380386999999999</v>
      </c>
      <c r="AC33">
        <v>0</v>
      </c>
      <c r="AD33">
        <v>8.8095510000000008</v>
      </c>
      <c r="AE33">
        <v>47.780431</v>
      </c>
      <c r="AF33">
        <v>8.5767209999999992</v>
      </c>
      <c r="AG33">
        <v>38.914769</v>
      </c>
      <c r="AH33">
        <v>90.429219000000003</v>
      </c>
      <c r="AI33">
        <v>3.6910639999999999</v>
      </c>
      <c r="AJ33">
        <v>0</v>
      </c>
      <c r="AK33">
        <v>25.510961000000002</v>
      </c>
      <c r="AL33">
        <v>65.138233999999997</v>
      </c>
      <c r="AM33">
        <v>15.274611999999999</v>
      </c>
      <c r="AN33">
        <v>0.75805500000000003</v>
      </c>
      <c r="AO33">
        <v>8.5245300000000004</v>
      </c>
      <c r="AP33">
        <v>8.4189880000000006</v>
      </c>
      <c r="AQ33">
        <v>30.079412999999999</v>
      </c>
      <c r="AR33">
        <v>10.670159999999999</v>
      </c>
      <c r="AS33">
        <v>23.922498999999998</v>
      </c>
      <c r="AT33">
        <v>19.330005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50.26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2526.2645809999999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576.00877400000002</v>
      </c>
      <c r="L34">
        <v>580.697362</v>
      </c>
      <c r="M34">
        <v>88.918000000000006</v>
      </c>
      <c r="N34">
        <v>56.627234999999999</v>
      </c>
      <c r="O34">
        <v>119.52282700000001</v>
      </c>
      <c r="P34">
        <v>88.434749999999994</v>
      </c>
      <c r="Q34">
        <v>8.7979529999999997</v>
      </c>
      <c r="R34">
        <v>17.305375999999999</v>
      </c>
      <c r="S34">
        <v>11.623612</v>
      </c>
      <c r="T34">
        <v>0</v>
      </c>
      <c r="U34">
        <v>331.630312</v>
      </c>
      <c r="V34">
        <v>11.549675000000001</v>
      </c>
      <c r="W34">
        <v>38.133257999999998</v>
      </c>
      <c r="X34">
        <v>95.045609999999996</v>
      </c>
      <c r="Y34">
        <v>0</v>
      </c>
      <c r="Z34">
        <v>6.3023530000000001</v>
      </c>
      <c r="AA34">
        <v>0</v>
      </c>
      <c r="AB34">
        <v>11.5951</v>
      </c>
      <c r="AC34">
        <v>0</v>
      </c>
      <c r="AD34">
        <v>8.8095510000000008</v>
      </c>
      <c r="AE34">
        <v>47.780431</v>
      </c>
      <c r="AF34">
        <v>8.5767209999999992</v>
      </c>
      <c r="AG34">
        <v>38.914769</v>
      </c>
      <c r="AH34">
        <v>60.225127999999998</v>
      </c>
      <c r="AI34">
        <v>0</v>
      </c>
      <c r="AJ34">
        <v>0</v>
      </c>
      <c r="AK34">
        <v>25.510961000000002</v>
      </c>
      <c r="AL34">
        <v>65.138233999999997</v>
      </c>
      <c r="AM34">
        <v>15.274611999999999</v>
      </c>
      <c r="AN34">
        <v>0.75805500000000003</v>
      </c>
      <c r="AO34">
        <v>8.5245300000000004</v>
      </c>
      <c r="AP34">
        <v>8.4189880000000006</v>
      </c>
      <c r="AQ34">
        <v>16.013938</v>
      </c>
      <c r="AR34">
        <v>8.5361279999999997</v>
      </c>
      <c r="AS34">
        <v>23.922498999999998</v>
      </c>
      <c r="AT34">
        <v>19.330005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50.26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2448.1867469999997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578.05775400000005</v>
      </c>
      <c r="L35">
        <v>580.697362</v>
      </c>
      <c r="M35">
        <v>88.918000000000006</v>
      </c>
      <c r="N35">
        <v>56.627234999999999</v>
      </c>
      <c r="O35">
        <v>119.52282700000001</v>
      </c>
      <c r="P35">
        <v>81.910875000000004</v>
      </c>
      <c r="Q35">
        <v>8.7979529999999997</v>
      </c>
      <c r="R35">
        <v>14.135256</v>
      </c>
      <c r="S35">
        <v>11.623612</v>
      </c>
      <c r="T35">
        <v>0</v>
      </c>
      <c r="U35">
        <v>331.630312</v>
      </c>
      <c r="V35">
        <v>8.6160580000000007</v>
      </c>
      <c r="W35">
        <v>38.133257999999998</v>
      </c>
      <c r="X35">
        <v>95.045609999999996</v>
      </c>
      <c r="Y35">
        <v>0</v>
      </c>
      <c r="Z35">
        <v>6.3023530000000001</v>
      </c>
      <c r="AA35">
        <v>0</v>
      </c>
      <c r="AB35">
        <v>11.5951</v>
      </c>
      <c r="AC35">
        <v>0</v>
      </c>
      <c r="AD35">
        <v>8.8095510000000008</v>
      </c>
      <c r="AE35">
        <v>31.853621</v>
      </c>
      <c r="AF35">
        <v>8.5767209999999992</v>
      </c>
      <c r="AG35">
        <v>38.914769</v>
      </c>
      <c r="AH35">
        <v>41.187398000000002</v>
      </c>
      <c r="AI35">
        <v>0</v>
      </c>
      <c r="AJ35">
        <v>0</v>
      </c>
      <c r="AK35">
        <v>25.510961000000002</v>
      </c>
      <c r="AL35">
        <v>65.138233999999997</v>
      </c>
      <c r="AM35">
        <v>15.274611999999999</v>
      </c>
      <c r="AN35">
        <v>0.75805500000000003</v>
      </c>
      <c r="AO35">
        <v>8.5245300000000004</v>
      </c>
      <c r="AP35">
        <v>8.4189880000000006</v>
      </c>
      <c r="AQ35">
        <v>0</v>
      </c>
      <c r="AR35">
        <v>10.670159999999999</v>
      </c>
      <c r="AS35">
        <v>23.922498999999998</v>
      </c>
      <c r="AT35">
        <v>19.330005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43.49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2381.9936689999995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576.31805399999996</v>
      </c>
      <c r="L36">
        <v>580.697362</v>
      </c>
      <c r="M36">
        <v>88.918000000000006</v>
      </c>
      <c r="N36">
        <v>56.627234999999999</v>
      </c>
      <c r="O36">
        <v>119.52282700000001</v>
      </c>
      <c r="P36">
        <v>81.910875000000004</v>
      </c>
      <c r="Q36">
        <v>8.7979529999999997</v>
      </c>
      <c r="R36">
        <v>14.135256</v>
      </c>
      <c r="S36">
        <v>11.623612</v>
      </c>
      <c r="T36">
        <v>0</v>
      </c>
      <c r="U36">
        <v>331.630312</v>
      </c>
      <c r="V36">
        <v>8.6160580000000007</v>
      </c>
      <c r="W36">
        <v>38.133257999999998</v>
      </c>
      <c r="X36">
        <v>95.045609999999996</v>
      </c>
      <c r="Y36">
        <v>0</v>
      </c>
      <c r="Z36">
        <v>6.3023530000000001</v>
      </c>
      <c r="AA36">
        <v>0</v>
      </c>
      <c r="AB36">
        <v>11.5951</v>
      </c>
      <c r="AC36">
        <v>0</v>
      </c>
      <c r="AD36">
        <v>8.8095510000000008</v>
      </c>
      <c r="AE36">
        <v>31.853621</v>
      </c>
      <c r="AF36">
        <v>8.5767209999999992</v>
      </c>
      <c r="AG36">
        <v>38.914769</v>
      </c>
      <c r="AH36">
        <v>21.051335999999999</v>
      </c>
      <c r="AI36">
        <v>0</v>
      </c>
      <c r="AJ36">
        <v>0</v>
      </c>
      <c r="AK36">
        <v>25.510961000000002</v>
      </c>
      <c r="AL36">
        <v>65.138233999999997</v>
      </c>
      <c r="AM36">
        <v>15.274611999999999</v>
      </c>
      <c r="AN36">
        <v>0.75805500000000003</v>
      </c>
      <c r="AO36">
        <v>8.5245300000000004</v>
      </c>
      <c r="AP36">
        <v>8.4189880000000006</v>
      </c>
      <c r="AQ36">
        <v>0</v>
      </c>
      <c r="AR36">
        <v>10.670159999999999</v>
      </c>
      <c r="AS36">
        <v>23.922498999999998</v>
      </c>
      <c r="AT36">
        <v>19.330005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44.46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2361.0879069999996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576.31805399999996</v>
      </c>
      <c r="L37">
        <v>580.697362</v>
      </c>
      <c r="M37">
        <v>88.918000000000006</v>
      </c>
      <c r="N37">
        <v>56.627234999999999</v>
      </c>
      <c r="O37">
        <v>119.52282700000001</v>
      </c>
      <c r="P37">
        <v>81.910875000000004</v>
      </c>
      <c r="Q37">
        <v>8.7979529999999997</v>
      </c>
      <c r="R37">
        <v>14.135256</v>
      </c>
      <c r="S37">
        <v>11.623612</v>
      </c>
      <c r="T37">
        <v>0</v>
      </c>
      <c r="U37">
        <v>299.01093800000001</v>
      </c>
      <c r="V37">
        <v>8.6160580000000007</v>
      </c>
      <c r="W37">
        <v>38.133257999999998</v>
      </c>
      <c r="X37">
        <v>95.045609999999996</v>
      </c>
      <c r="Y37">
        <v>0</v>
      </c>
      <c r="Z37">
        <v>6.3023530000000001</v>
      </c>
      <c r="AA37">
        <v>0</v>
      </c>
      <c r="AB37">
        <v>11.5951</v>
      </c>
      <c r="AC37">
        <v>0</v>
      </c>
      <c r="AD37">
        <v>8.8095510000000008</v>
      </c>
      <c r="AE37">
        <v>31.853621</v>
      </c>
      <c r="AF37">
        <v>8.5767209999999992</v>
      </c>
      <c r="AG37">
        <v>38.914769</v>
      </c>
      <c r="AH37">
        <v>21.051335999999999</v>
      </c>
      <c r="AI37">
        <v>0</v>
      </c>
      <c r="AJ37">
        <v>0</v>
      </c>
      <c r="AK37">
        <v>25.510961000000002</v>
      </c>
      <c r="AL37">
        <v>65.138233999999997</v>
      </c>
      <c r="AM37">
        <v>15.274611999999999</v>
      </c>
      <c r="AN37">
        <v>0.75805500000000003</v>
      </c>
      <c r="AO37">
        <v>8.5245300000000004</v>
      </c>
      <c r="AP37">
        <v>8.4189880000000006</v>
      </c>
      <c r="AQ37">
        <v>0</v>
      </c>
      <c r="AR37">
        <v>36.278543999999997</v>
      </c>
      <c r="AS37">
        <v>10.401085999999999</v>
      </c>
      <c r="AT37">
        <v>19.330005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44.46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2340.5555039999995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576.31805399999996</v>
      </c>
      <c r="L38">
        <v>580.697362</v>
      </c>
      <c r="M38">
        <v>88.918000000000006</v>
      </c>
      <c r="N38">
        <v>56.627234999999999</v>
      </c>
      <c r="O38">
        <v>119.52282700000001</v>
      </c>
      <c r="P38">
        <v>81.910875000000004</v>
      </c>
      <c r="Q38">
        <v>8.7979529999999997</v>
      </c>
      <c r="R38">
        <v>14.135256</v>
      </c>
      <c r="S38">
        <v>11.623612</v>
      </c>
      <c r="T38">
        <v>0</v>
      </c>
      <c r="U38">
        <v>299.01093800000001</v>
      </c>
      <c r="V38">
        <v>8.6160580000000007</v>
      </c>
      <c r="W38">
        <v>38.133257999999998</v>
      </c>
      <c r="X38">
        <v>95.045609999999996</v>
      </c>
      <c r="Y38">
        <v>0</v>
      </c>
      <c r="Z38">
        <v>0</v>
      </c>
      <c r="AA38">
        <v>0</v>
      </c>
      <c r="AB38">
        <v>11.5951</v>
      </c>
      <c r="AC38">
        <v>0</v>
      </c>
      <c r="AD38">
        <v>8.8095510000000008</v>
      </c>
      <c r="AE38">
        <v>31.853621</v>
      </c>
      <c r="AF38">
        <v>8.5767209999999992</v>
      </c>
      <c r="AG38">
        <v>38.914769</v>
      </c>
      <c r="AH38">
        <v>21.051335999999999</v>
      </c>
      <c r="AI38">
        <v>0</v>
      </c>
      <c r="AJ38">
        <v>0</v>
      </c>
      <c r="AK38">
        <v>25.510961000000002</v>
      </c>
      <c r="AL38">
        <v>65.138233999999997</v>
      </c>
      <c r="AM38">
        <v>15.274611999999999</v>
      </c>
      <c r="AN38">
        <v>0.75805500000000003</v>
      </c>
      <c r="AO38">
        <v>8.5245300000000004</v>
      </c>
      <c r="AP38">
        <v>8.4189880000000006</v>
      </c>
      <c r="AQ38">
        <v>0</v>
      </c>
      <c r="AR38">
        <v>36.278543999999997</v>
      </c>
      <c r="AS38">
        <v>9.7510180000000002</v>
      </c>
      <c r="AT38">
        <v>19.330005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54.12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2343.2630829999994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576.31805399999996</v>
      </c>
      <c r="L39">
        <v>580.697362</v>
      </c>
      <c r="M39">
        <v>88.918000000000006</v>
      </c>
      <c r="N39">
        <v>56.627234999999999</v>
      </c>
      <c r="O39">
        <v>119.52282700000001</v>
      </c>
      <c r="P39">
        <v>81.910875000000004</v>
      </c>
      <c r="Q39">
        <v>8.7979529999999997</v>
      </c>
      <c r="R39">
        <v>14.135256</v>
      </c>
      <c r="S39">
        <v>11.623612</v>
      </c>
      <c r="T39">
        <v>0</v>
      </c>
      <c r="U39">
        <v>299.01093800000001</v>
      </c>
      <c r="V39">
        <v>8.6160580000000007</v>
      </c>
      <c r="W39">
        <v>38.133257999999998</v>
      </c>
      <c r="X39">
        <v>95.045609999999996</v>
      </c>
      <c r="Y39">
        <v>0</v>
      </c>
      <c r="Z39">
        <v>0</v>
      </c>
      <c r="AA39">
        <v>0</v>
      </c>
      <c r="AB39">
        <v>11.5951</v>
      </c>
      <c r="AC39">
        <v>0</v>
      </c>
      <c r="AD39">
        <v>8.8095510000000008</v>
      </c>
      <c r="AE39">
        <v>31.853621</v>
      </c>
      <c r="AF39">
        <v>8.5767209999999992</v>
      </c>
      <c r="AG39">
        <v>38.914769</v>
      </c>
      <c r="AH39">
        <v>21.051335999999999</v>
      </c>
      <c r="AI39">
        <v>0</v>
      </c>
      <c r="AJ39">
        <v>0</v>
      </c>
      <c r="AK39">
        <v>25.510961000000002</v>
      </c>
      <c r="AL39">
        <v>65.138233999999997</v>
      </c>
      <c r="AM39">
        <v>15.274611999999999</v>
      </c>
      <c r="AN39">
        <v>0.75805500000000003</v>
      </c>
      <c r="AO39">
        <v>8.5245300000000004</v>
      </c>
      <c r="AP39">
        <v>8.4189880000000006</v>
      </c>
      <c r="AQ39">
        <v>0</v>
      </c>
      <c r="AR39">
        <v>12.804192</v>
      </c>
      <c r="AS39">
        <v>9.7510180000000002</v>
      </c>
      <c r="AT39">
        <v>19.330005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63.79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2329.4587309999997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576.31805399999996</v>
      </c>
      <c r="L40">
        <v>580.697362</v>
      </c>
      <c r="M40">
        <v>88.918000000000006</v>
      </c>
      <c r="N40">
        <v>56.627234999999999</v>
      </c>
      <c r="O40">
        <v>119.52282700000001</v>
      </c>
      <c r="P40">
        <v>81.910875000000004</v>
      </c>
      <c r="Q40">
        <v>8.7979529999999997</v>
      </c>
      <c r="R40">
        <v>14.135256</v>
      </c>
      <c r="S40">
        <v>11.623612</v>
      </c>
      <c r="T40">
        <v>0</v>
      </c>
      <c r="U40">
        <v>299.01093800000001</v>
      </c>
      <c r="V40">
        <v>8.6160580000000007</v>
      </c>
      <c r="W40">
        <v>38.133257999999998</v>
      </c>
      <c r="X40">
        <v>95.045609999999996</v>
      </c>
      <c r="Y40">
        <v>0</v>
      </c>
      <c r="Z40">
        <v>0</v>
      </c>
      <c r="AA40">
        <v>0</v>
      </c>
      <c r="AB40">
        <v>11.5951</v>
      </c>
      <c r="AC40">
        <v>0</v>
      </c>
      <c r="AD40">
        <v>0</v>
      </c>
      <c r="AE40">
        <v>31.853621</v>
      </c>
      <c r="AF40">
        <v>8.5767209999999992</v>
      </c>
      <c r="AG40">
        <v>38.914769</v>
      </c>
      <c r="AH40">
        <v>21.051335999999999</v>
      </c>
      <c r="AI40">
        <v>0</v>
      </c>
      <c r="AJ40">
        <v>0</v>
      </c>
      <c r="AK40">
        <v>25.510961000000002</v>
      </c>
      <c r="AL40">
        <v>65.138233999999997</v>
      </c>
      <c r="AM40">
        <v>15.274611999999999</v>
      </c>
      <c r="AN40">
        <v>0.75805500000000003</v>
      </c>
      <c r="AO40">
        <v>8.5245300000000004</v>
      </c>
      <c r="AP40">
        <v>8.4189880000000006</v>
      </c>
      <c r="AQ40">
        <v>0</v>
      </c>
      <c r="AR40">
        <v>10.670159999999999</v>
      </c>
      <c r="AS40">
        <v>9.7510180000000002</v>
      </c>
      <c r="AT40">
        <v>19.330005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67.66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2322.3851479999998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576.31805399999996</v>
      </c>
      <c r="L41">
        <v>580.697362</v>
      </c>
      <c r="M41">
        <v>88.918000000000006</v>
      </c>
      <c r="N41">
        <v>56.627234999999999</v>
      </c>
      <c r="O41">
        <v>119.52282700000001</v>
      </c>
      <c r="P41">
        <v>81.910875000000004</v>
      </c>
      <c r="Q41">
        <v>8.7979529999999997</v>
      </c>
      <c r="R41">
        <v>14.135256</v>
      </c>
      <c r="S41">
        <v>11.623612</v>
      </c>
      <c r="T41">
        <v>0</v>
      </c>
      <c r="U41">
        <v>299.01093800000001</v>
      </c>
      <c r="V41">
        <v>8.6160580000000007</v>
      </c>
      <c r="W41">
        <v>29.333275</v>
      </c>
      <c r="X41">
        <v>95.045609999999996</v>
      </c>
      <c r="Y41">
        <v>0</v>
      </c>
      <c r="Z41">
        <v>0</v>
      </c>
      <c r="AA41">
        <v>0</v>
      </c>
      <c r="AB41">
        <v>11.5951</v>
      </c>
      <c r="AC41">
        <v>0</v>
      </c>
      <c r="AD41">
        <v>0</v>
      </c>
      <c r="AE41">
        <v>31.853621</v>
      </c>
      <c r="AF41">
        <v>8.5767209999999992</v>
      </c>
      <c r="AG41">
        <v>38.914769</v>
      </c>
      <c r="AH41">
        <v>21.051335999999999</v>
      </c>
      <c r="AI41">
        <v>0</v>
      </c>
      <c r="AJ41">
        <v>0</v>
      </c>
      <c r="AK41">
        <v>25.510961000000002</v>
      </c>
      <c r="AL41">
        <v>65.138233999999997</v>
      </c>
      <c r="AM41">
        <v>15.274611999999999</v>
      </c>
      <c r="AN41">
        <v>0.75805500000000003</v>
      </c>
      <c r="AO41">
        <v>8.5245300000000004</v>
      </c>
      <c r="AP41">
        <v>8.4189880000000006</v>
      </c>
      <c r="AQ41">
        <v>0</v>
      </c>
      <c r="AR41">
        <v>10.670159999999999</v>
      </c>
      <c r="AS41">
        <v>13.001358</v>
      </c>
      <c r="AT41">
        <v>19.330005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74.42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2323.5955049999998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576.31805399999996</v>
      </c>
      <c r="L42">
        <v>580.697362</v>
      </c>
      <c r="M42">
        <v>88.918000000000006</v>
      </c>
      <c r="N42">
        <v>56.627234999999999</v>
      </c>
      <c r="O42">
        <v>119.52282700000001</v>
      </c>
      <c r="P42">
        <v>81.910875000000004</v>
      </c>
      <c r="Q42">
        <v>8.7979529999999997</v>
      </c>
      <c r="R42">
        <v>14.135256</v>
      </c>
      <c r="S42">
        <v>11.623612</v>
      </c>
      <c r="T42">
        <v>0</v>
      </c>
      <c r="U42">
        <v>299.01093800000001</v>
      </c>
      <c r="V42">
        <v>8.6160580000000007</v>
      </c>
      <c r="W42">
        <v>29.333275</v>
      </c>
      <c r="X42">
        <v>95.045609999999996</v>
      </c>
      <c r="Y42">
        <v>0</v>
      </c>
      <c r="Z42">
        <v>0</v>
      </c>
      <c r="AA42">
        <v>0</v>
      </c>
      <c r="AB42">
        <v>11.5951</v>
      </c>
      <c r="AC42">
        <v>0</v>
      </c>
      <c r="AD42">
        <v>0</v>
      </c>
      <c r="AE42">
        <v>31.853621</v>
      </c>
      <c r="AF42">
        <v>8.5767209999999992</v>
      </c>
      <c r="AG42">
        <v>38.914769</v>
      </c>
      <c r="AH42">
        <v>21.051335999999999</v>
      </c>
      <c r="AI42">
        <v>0</v>
      </c>
      <c r="AJ42">
        <v>0</v>
      </c>
      <c r="AK42">
        <v>25.510961000000002</v>
      </c>
      <c r="AL42">
        <v>65.138233999999997</v>
      </c>
      <c r="AM42">
        <v>15.274611999999999</v>
      </c>
      <c r="AN42">
        <v>0.75805500000000003</v>
      </c>
      <c r="AO42">
        <v>8.5245300000000004</v>
      </c>
      <c r="AP42">
        <v>8.4189880000000006</v>
      </c>
      <c r="AQ42">
        <v>0</v>
      </c>
      <c r="AR42">
        <v>12.804192</v>
      </c>
      <c r="AS42">
        <v>30.82882</v>
      </c>
      <c r="AT42">
        <v>19.330005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80.22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2349.3569989999996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627.32641699999999</v>
      </c>
      <c r="L43">
        <v>580.697362</v>
      </c>
      <c r="M43">
        <v>88.918000000000006</v>
      </c>
      <c r="N43">
        <v>56.627234999999999</v>
      </c>
      <c r="O43">
        <v>119.52282700000001</v>
      </c>
      <c r="P43">
        <v>81.910875000000004</v>
      </c>
      <c r="Q43">
        <v>8.7979529999999997</v>
      </c>
      <c r="R43">
        <v>14.135256</v>
      </c>
      <c r="S43">
        <v>11.623612</v>
      </c>
      <c r="T43">
        <v>0</v>
      </c>
      <c r="U43">
        <v>299.01093800000001</v>
      </c>
      <c r="V43">
        <v>10.443106</v>
      </c>
      <c r="W43">
        <v>29.333275</v>
      </c>
      <c r="X43">
        <v>95.045609999999996</v>
      </c>
      <c r="Y43">
        <v>0</v>
      </c>
      <c r="Z43">
        <v>0</v>
      </c>
      <c r="AA43">
        <v>0</v>
      </c>
      <c r="AB43">
        <v>11.5951</v>
      </c>
      <c r="AC43">
        <v>0</v>
      </c>
      <c r="AD43">
        <v>0</v>
      </c>
      <c r="AE43">
        <v>31.853621</v>
      </c>
      <c r="AF43">
        <v>8.5767209999999992</v>
      </c>
      <c r="AG43">
        <v>38.914769</v>
      </c>
      <c r="AH43">
        <v>21.051335999999999</v>
      </c>
      <c r="AI43">
        <v>0</v>
      </c>
      <c r="AJ43">
        <v>0</v>
      </c>
      <c r="AK43">
        <v>25.510961000000002</v>
      </c>
      <c r="AL43">
        <v>65.138233999999997</v>
      </c>
      <c r="AM43">
        <v>15.274611999999999</v>
      </c>
      <c r="AN43">
        <v>0.66560900000000001</v>
      </c>
      <c r="AO43">
        <v>8.5245300000000004</v>
      </c>
      <c r="AP43">
        <v>8.4189880000000006</v>
      </c>
      <c r="AQ43">
        <v>0</v>
      </c>
      <c r="AR43">
        <v>36.278543999999997</v>
      </c>
      <c r="AS43">
        <v>30.82882</v>
      </c>
      <c r="AT43">
        <v>19.330005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80.22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2425.5743160000002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631.00262399999997</v>
      </c>
      <c r="L44">
        <v>580.697362</v>
      </c>
      <c r="M44">
        <v>88.918000000000006</v>
      </c>
      <c r="N44">
        <v>56.627234999999999</v>
      </c>
      <c r="O44">
        <v>119.52282700000001</v>
      </c>
      <c r="P44">
        <v>81.910875000000004</v>
      </c>
      <c r="Q44">
        <v>8.7979529999999997</v>
      </c>
      <c r="R44">
        <v>14.135256</v>
      </c>
      <c r="S44">
        <v>11.623612</v>
      </c>
      <c r="T44">
        <v>0</v>
      </c>
      <c r="U44">
        <v>299.01093800000001</v>
      </c>
      <c r="V44">
        <v>11.549675000000001</v>
      </c>
      <c r="W44">
        <v>29.333275</v>
      </c>
      <c r="X44">
        <v>95.045609999999996</v>
      </c>
      <c r="Y44">
        <v>0</v>
      </c>
      <c r="Z44">
        <v>0</v>
      </c>
      <c r="AA44">
        <v>0</v>
      </c>
      <c r="AB44">
        <v>11.5951</v>
      </c>
      <c r="AC44">
        <v>0</v>
      </c>
      <c r="AD44">
        <v>0</v>
      </c>
      <c r="AE44">
        <v>31.853621</v>
      </c>
      <c r="AF44">
        <v>8.5767209999999992</v>
      </c>
      <c r="AG44">
        <v>38.914769</v>
      </c>
      <c r="AH44">
        <v>21.051335999999999</v>
      </c>
      <c r="AI44">
        <v>0</v>
      </c>
      <c r="AJ44">
        <v>0</v>
      </c>
      <c r="AK44">
        <v>25.510961000000002</v>
      </c>
      <c r="AL44">
        <v>65.138233999999997</v>
      </c>
      <c r="AM44">
        <v>15.274611999999999</v>
      </c>
      <c r="AN44">
        <v>0.66560900000000001</v>
      </c>
      <c r="AO44">
        <v>8.5245300000000004</v>
      </c>
      <c r="AP44">
        <v>8.4189880000000006</v>
      </c>
      <c r="AQ44">
        <v>0</v>
      </c>
      <c r="AR44">
        <v>36.278543999999997</v>
      </c>
      <c r="AS44">
        <v>30.82882</v>
      </c>
      <c r="AT44">
        <v>19.330005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83.12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2433.2570920000003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631.00262399999997</v>
      </c>
      <c r="L45">
        <v>580.697362</v>
      </c>
      <c r="M45">
        <v>88.918000000000006</v>
      </c>
      <c r="N45">
        <v>56.627234999999999</v>
      </c>
      <c r="O45">
        <v>119.52282700000001</v>
      </c>
      <c r="P45">
        <v>81.910875000000004</v>
      </c>
      <c r="Q45">
        <v>8.7979529999999997</v>
      </c>
      <c r="R45">
        <v>14.135256</v>
      </c>
      <c r="S45">
        <v>11.623612</v>
      </c>
      <c r="T45">
        <v>0</v>
      </c>
      <c r="U45">
        <v>299.01093800000001</v>
      </c>
      <c r="V45">
        <v>11.549675000000001</v>
      </c>
      <c r="W45">
        <v>29.333275</v>
      </c>
      <c r="X45">
        <v>95.045609999999996</v>
      </c>
      <c r="Y45">
        <v>0</v>
      </c>
      <c r="Z45">
        <v>6.3023530000000001</v>
      </c>
      <c r="AA45">
        <v>0</v>
      </c>
      <c r="AB45">
        <v>11.5951</v>
      </c>
      <c r="AC45">
        <v>0</v>
      </c>
      <c r="AD45">
        <v>0</v>
      </c>
      <c r="AE45">
        <v>31.853621</v>
      </c>
      <c r="AF45">
        <v>8.5767209999999992</v>
      </c>
      <c r="AG45">
        <v>38.914769</v>
      </c>
      <c r="AH45">
        <v>21.051335999999999</v>
      </c>
      <c r="AI45">
        <v>0</v>
      </c>
      <c r="AJ45">
        <v>0</v>
      </c>
      <c r="AK45">
        <v>25.510961000000002</v>
      </c>
      <c r="AL45">
        <v>65.138233999999997</v>
      </c>
      <c r="AM45">
        <v>15.274611999999999</v>
      </c>
      <c r="AN45">
        <v>0.66560900000000001</v>
      </c>
      <c r="AO45">
        <v>8.5245300000000004</v>
      </c>
      <c r="AP45">
        <v>8.4189880000000006</v>
      </c>
      <c r="AQ45">
        <v>0</v>
      </c>
      <c r="AR45">
        <v>12.804192</v>
      </c>
      <c r="AS45">
        <v>30.82882</v>
      </c>
      <c r="AT45">
        <v>19.330005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85.05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2418.0150930000009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616.070199</v>
      </c>
      <c r="L46">
        <v>580.697362</v>
      </c>
      <c r="M46">
        <v>88.918000000000006</v>
      </c>
      <c r="N46">
        <v>56.627234999999999</v>
      </c>
      <c r="O46">
        <v>119.52282700000001</v>
      </c>
      <c r="P46">
        <v>81.910875000000004</v>
      </c>
      <c r="Q46">
        <v>8.7979529999999997</v>
      </c>
      <c r="R46">
        <v>14.135256</v>
      </c>
      <c r="S46">
        <v>11.623612</v>
      </c>
      <c r="T46">
        <v>0</v>
      </c>
      <c r="U46">
        <v>299.01093800000001</v>
      </c>
      <c r="V46">
        <v>11.549675000000001</v>
      </c>
      <c r="W46">
        <v>29.333275</v>
      </c>
      <c r="X46">
        <v>95.045609999999996</v>
      </c>
      <c r="Y46">
        <v>0</v>
      </c>
      <c r="Z46">
        <v>6.3023530000000001</v>
      </c>
      <c r="AA46">
        <v>0</v>
      </c>
      <c r="AB46">
        <v>11.5951</v>
      </c>
      <c r="AC46">
        <v>0</v>
      </c>
      <c r="AD46">
        <v>0</v>
      </c>
      <c r="AE46">
        <v>31.853621</v>
      </c>
      <c r="AF46">
        <v>8.5767209999999992</v>
      </c>
      <c r="AG46">
        <v>38.914769</v>
      </c>
      <c r="AH46">
        <v>21.051335999999999</v>
      </c>
      <c r="AI46">
        <v>0</v>
      </c>
      <c r="AJ46">
        <v>0</v>
      </c>
      <c r="AK46">
        <v>25.510961000000002</v>
      </c>
      <c r="AL46">
        <v>65.138233999999997</v>
      </c>
      <c r="AM46">
        <v>15.274611999999999</v>
      </c>
      <c r="AN46">
        <v>0.66560900000000001</v>
      </c>
      <c r="AO46">
        <v>8.5245300000000004</v>
      </c>
      <c r="AP46">
        <v>8.4189880000000006</v>
      </c>
      <c r="AQ46">
        <v>0</v>
      </c>
      <c r="AR46">
        <v>10.670159999999999</v>
      </c>
      <c r="AS46">
        <v>30.82882</v>
      </c>
      <c r="AT46">
        <v>19.330005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86.02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2401.9186360000008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616.070199</v>
      </c>
      <c r="L47">
        <v>580.697362</v>
      </c>
      <c r="M47">
        <v>88.918000000000006</v>
      </c>
      <c r="N47">
        <v>56.627234999999999</v>
      </c>
      <c r="O47">
        <v>119.52282700000001</v>
      </c>
      <c r="P47">
        <v>81.910875000000004</v>
      </c>
      <c r="Q47">
        <v>8.7979529999999997</v>
      </c>
      <c r="R47">
        <v>14.135256</v>
      </c>
      <c r="S47">
        <v>11.623612</v>
      </c>
      <c r="T47">
        <v>0</v>
      </c>
      <c r="U47">
        <v>299.01093800000001</v>
      </c>
      <c r="V47">
        <v>11.549675000000001</v>
      </c>
      <c r="W47">
        <v>29.333275</v>
      </c>
      <c r="X47">
        <v>95.045609999999996</v>
      </c>
      <c r="Y47">
        <v>0</v>
      </c>
      <c r="Z47">
        <v>6.3023530000000001</v>
      </c>
      <c r="AA47">
        <v>0</v>
      </c>
      <c r="AB47">
        <v>11.5951</v>
      </c>
      <c r="AC47">
        <v>0</v>
      </c>
      <c r="AD47">
        <v>0</v>
      </c>
      <c r="AE47">
        <v>31.853621</v>
      </c>
      <c r="AF47">
        <v>8.5767209999999992</v>
      </c>
      <c r="AG47">
        <v>38.914769</v>
      </c>
      <c r="AH47">
        <v>21.051335999999999</v>
      </c>
      <c r="AI47">
        <v>0</v>
      </c>
      <c r="AJ47">
        <v>0</v>
      </c>
      <c r="AK47">
        <v>25.510961000000002</v>
      </c>
      <c r="AL47">
        <v>65.138233999999997</v>
      </c>
      <c r="AM47">
        <v>15.274611999999999</v>
      </c>
      <c r="AN47">
        <v>0.66560900000000001</v>
      </c>
      <c r="AO47">
        <v>8.5245300000000004</v>
      </c>
      <c r="AP47">
        <v>8.4189880000000006</v>
      </c>
      <c r="AQ47">
        <v>0</v>
      </c>
      <c r="AR47">
        <v>10.670159999999999</v>
      </c>
      <c r="AS47">
        <v>11.701222</v>
      </c>
      <c r="AT47">
        <v>19.330005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86.98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2383.7510380000008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660.24430099999995</v>
      </c>
      <c r="L48">
        <v>580.697362</v>
      </c>
      <c r="M48">
        <v>88.918000000000006</v>
      </c>
      <c r="N48">
        <v>56.627234999999999</v>
      </c>
      <c r="O48">
        <v>119.52282700000001</v>
      </c>
      <c r="P48">
        <v>81.910875000000004</v>
      </c>
      <c r="Q48">
        <v>8.7979529999999997</v>
      </c>
      <c r="R48">
        <v>14.135256</v>
      </c>
      <c r="S48">
        <v>11.623612</v>
      </c>
      <c r="T48">
        <v>0</v>
      </c>
      <c r="U48">
        <v>299.01093800000001</v>
      </c>
      <c r="V48">
        <v>11.549675000000001</v>
      </c>
      <c r="W48">
        <v>29.333275</v>
      </c>
      <c r="X48">
        <v>95.045609999999996</v>
      </c>
      <c r="Y48">
        <v>0</v>
      </c>
      <c r="Z48">
        <v>6.3023530000000001</v>
      </c>
      <c r="AA48">
        <v>0</v>
      </c>
      <c r="AB48">
        <v>11.5951</v>
      </c>
      <c r="AC48">
        <v>0</v>
      </c>
      <c r="AD48">
        <v>0</v>
      </c>
      <c r="AE48">
        <v>31.853621</v>
      </c>
      <c r="AF48">
        <v>8.5767209999999992</v>
      </c>
      <c r="AG48">
        <v>38.914769</v>
      </c>
      <c r="AH48">
        <v>21.051335999999999</v>
      </c>
      <c r="AI48">
        <v>0</v>
      </c>
      <c r="AJ48">
        <v>0</v>
      </c>
      <c r="AK48">
        <v>25.510961000000002</v>
      </c>
      <c r="AL48">
        <v>65.138233999999997</v>
      </c>
      <c r="AM48">
        <v>15.274611999999999</v>
      </c>
      <c r="AN48">
        <v>0.66560900000000001</v>
      </c>
      <c r="AO48">
        <v>8.5245300000000004</v>
      </c>
      <c r="AP48">
        <v>8.4189880000000006</v>
      </c>
      <c r="AQ48">
        <v>0</v>
      </c>
      <c r="AR48">
        <v>10.670159999999999</v>
      </c>
      <c r="AS48">
        <v>9.7510180000000002</v>
      </c>
      <c r="AT48">
        <v>19.330005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86.02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2425.0149360000005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636.66675299999997</v>
      </c>
      <c r="L49">
        <v>580.60071200000004</v>
      </c>
      <c r="M49">
        <v>88.918000000000006</v>
      </c>
      <c r="N49">
        <v>56.627234999999999</v>
      </c>
      <c r="O49">
        <v>119.52282700000001</v>
      </c>
      <c r="P49">
        <v>81.910875000000004</v>
      </c>
      <c r="Q49">
        <v>8.7302979999999994</v>
      </c>
      <c r="R49">
        <v>14.009611</v>
      </c>
      <c r="S49">
        <v>11.555956999999999</v>
      </c>
      <c r="T49">
        <v>0</v>
      </c>
      <c r="U49">
        <v>299.01093800000001</v>
      </c>
      <c r="V49">
        <v>11.549675000000001</v>
      </c>
      <c r="W49">
        <v>29.333275</v>
      </c>
      <c r="X49">
        <v>95.045609999999996</v>
      </c>
      <c r="Y49">
        <v>0</v>
      </c>
      <c r="Z49">
        <v>6.3023530000000001</v>
      </c>
      <c r="AA49">
        <v>0</v>
      </c>
      <c r="AB49">
        <v>11.5951</v>
      </c>
      <c r="AC49">
        <v>0</v>
      </c>
      <c r="AD49">
        <v>0</v>
      </c>
      <c r="AE49">
        <v>31.853621</v>
      </c>
      <c r="AF49">
        <v>8.5767209999999992</v>
      </c>
      <c r="AG49">
        <v>38.914769</v>
      </c>
      <c r="AH49">
        <v>21.051335999999999</v>
      </c>
      <c r="AI49">
        <v>0</v>
      </c>
      <c r="AJ49">
        <v>0</v>
      </c>
      <c r="AK49">
        <v>25.510961000000002</v>
      </c>
      <c r="AL49">
        <v>65.138233999999997</v>
      </c>
      <c r="AM49">
        <v>15.274611999999999</v>
      </c>
      <c r="AN49">
        <v>0.66560900000000001</v>
      </c>
      <c r="AO49">
        <v>8.5245300000000004</v>
      </c>
      <c r="AP49">
        <v>8.4189880000000006</v>
      </c>
      <c r="AQ49">
        <v>0</v>
      </c>
      <c r="AR49">
        <v>16.005240000000001</v>
      </c>
      <c r="AS49">
        <v>9.7510180000000002</v>
      </c>
      <c r="AT49">
        <v>19.317291999999998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86.98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2407.3621500000004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545.62750500000004</v>
      </c>
      <c r="L50">
        <v>580.60071200000004</v>
      </c>
      <c r="M50">
        <v>88.918000000000006</v>
      </c>
      <c r="N50">
        <v>56.627234999999999</v>
      </c>
      <c r="O50">
        <v>119.52282700000001</v>
      </c>
      <c r="P50">
        <v>81.910875000000004</v>
      </c>
      <c r="Q50">
        <v>8.7302979999999994</v>
      </c>
      <c r="R50">
        <v>14.009611</v>
      </c>
      <c r="S50">
        <v>11.555956999999999</v>
      </c>
      <c r="T50">
        <v>0</v>
      </c>
      <c r="U50">
        <v>299.01093800000001</v>
      </c>
      <c r="V50">
        <v>11.549675000000001</v>
      </c>
      <c r="W50">
        <v>29.333275</v>
      </c>
      <c r="X50">
        <v>95.045609999999996</v>
      </c>
      <c r="Y50">
        <v>0</v>
      </c>
      <c r="Z50">
        <v>6.3023530000000001</v>
      </c>
      <c r="AA50">
        <v>0</v>
      </c>
      <c r="AB50">
        <v>11.5951</v>
      </c>
      <c r="AC50">
        <v>0</v>
      </c>
      <c r="AD50">
        <v>0</v>
      </c>
      <c r="AE50">
        <v>31.853621</v>
      </c>
      <c r="AF50">
        <v>8.5767209999999992</v>
      </c>
      <c r="AG50">
        <v>38.914769</v>
      </c>
      <c r="AH50">
        <v>21.051335999999999</v>
      </c>
      <c r="AI50">
        <v>0</v>
      </c>
      <c r="AJ50">
        <v>0</v>
      </c>
      <c r="AK50">
        <v>25.510961000000002</v>
      </c>
      <c r="AL50">
        <v>65.138233999999997</v>
      </c>
      <c r="AM50">
        <v>15.274611999999999</v>
      </c>
      <c r="AN50">
        <v>0.66560900000000001</v>
      </c>
      <c r="AO50">
        <v>8.5245300000000004</v>
      </c>
      <c r="AP50">
        <v>8.4189880000000006</v>
      </c>
      <c r="AQ50">
        <v>0</v>
      </c>
      <c r="AR50">
        <v>16.005240000000001</v>
      </c>
      <c r="AS50">
        <v>9.7510180000000002</v>
      </c>
      <c r="AT50">
        <v>19.330005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90.85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2320.2056149999999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459.43437699999998</v>
      </c>
      <c r="L51">
        <v>580.60071200000004</v>
      </c>
      <c r="M51">
        <v>88.918000000000006</v>
      </c>
      <c r="N51">
        <v>56.627234999999999</v>
      </c>
      <c r="O51">
        <v>119.52282700000001</v>
      </c>
      <c r="P51">
        <v>81.910875000000004</v>
      </c>
      <c r="Q51">
        <v>8.7302979999999994</v>
      </c>
      <c r="R51">
        <v>14.009611</v>
      </c>
      <c r="S51">
        <v>11.555956999999999</v>
      </c>
      <c r="T51">
        <v>0</v>
      </c>
      <c r="U51">
        <v>299.01093800000001</v>
      </c>
      <c r="V51">
        <v>11.549675000000001</v>
      </c>
      <c r="W51">
        <v>29.333275</v>
      </c>
      <c r="X51">
        <v>95.045609999999996</v>
      </c>
      <c r="Y51">
        <v>0</v>
      </c>
      <c r="Z51">
        <v>6.3023530000000001</v>
      </c>
      <c r="AA51">
        <v>0</v>
      </c>
      <c r="AB51">
        <v>12.728844</v>
      </c>
      <c r="AC51">
        <v>0</v>
      </c>
      <c r="AD51">
        <v>0</v>
      </c>
      <c r="AE51">
        <v>31.853621</v>
      </c>
      <c r="AF51">
        <v>8.5767209999999992</v>
      </c>
      <c r="AG51">
        <v>38.914769</v>
      </c>
      <c r="AH51">
        <v>21.051335999999999</v>
      </c>
      <c r="AI51">
        <v>0</v>
      </c>
      <c r="AJ51">
        <v>0</v>
      </c>
      <c r="AK51">
        <v>25.510961000000002</v>
      </c>
      <c r="AL51">
        <v>65.138233999999997</v>
      </c>
      <c r="AM51">
        <v>15.274611999999999</v>
      </c>
      <c r="AN51">
        <v>0.66560900000000001</v>
      </c>
      <c r="AO51">
        <v>8.5245300000000004</v>
      </c>
      <c r="AP51">
        <v>8.4189880000000006</v>
      </c>
      <c r="AQ51">
        <v>0</v>
      </c>
      <c r="AR51">
        <v>16.005240000000001</v>
      </c>
      <c r="AS51">
        <v>9.7510180000000002</v>
      </c>
      <c r="AT51">
        <v>19.330005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87.95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2232.2462309999996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456.53487699999999</v>
      </c>
      <c r="L52">
        <v>580.60071200000004</v>
      </c>
      <c r="M52">
        <v>88.918000000000006</v>
      </c>
      <c r="N52">
        <v>56.627234999999999</v>
      </c>
      <c r="O52">
        <v>119.52282700000001</v>
      </c>
      <c r="P52">
        <v>81.910875000000004</v>
      </c>
      <c r="Q52">
        <v>8.7302979999999994</v>
      </c>
      <c r="R52">
        <v>14.009611</v>
      </c>
      <c r="S52">
        <v>11.555956999999999</v>
      </c>
      <c r="T52">
        <v>0</v>
      </c>
      <c r="U52">
        <v>299.01093800000001</v>
      </c>
      <c r="V52">
        <v>11.549675000000001</v>
      </c>
      <c r="W52">
        <v>29.333275</v>
      </c>
      <c r="X52">
        <v>95.045609999999996</v>
      </c>
      <c r="Y52">
        <v>0</v>
      </c>
      <c r="Z52">
        <v>6.3023530000000001</v>
      </c>
      <c r="AA52">
        <v>0</v>
      </c>
      <c r="AB52">
        <v>12.728844</v>
      </c>
      <c r="AC52">
        <v>0</v>
      </c>
      <c r="AD52">
        <v>0</v>
      </c>
      <c r="AE52">
        <v>16.120253999999999</v>
      </c>
      <c r="AF52">
        <v>8.5767209999999992</v>
      </c>
      <c r="AG52">
        <v>38.914769</v>
      </c>
      <c r="AH52">
        <v>21.051335999999999</v>
      </c>
      <c r="AI52">
        <v>0</v>
      </c>
      <c r="AJ52">
        <v>0</v>
      </c>
      <c r="AK52">
        <v>25.510961000000002</v>
      </c>
      <c r="AL52">
        <v>65.138233999999997</v>
      </c>
      <c r="AM52">
        <v>15.274611999999999</v>
      </c>
      <c r="AN52">
        <v>0.66560900000000001</v>
      </c>
      <c r="AO52">
        <v>8.5245300000000004</v>
      </c>
      <c r="AP52">
        <v>8.4189880000000006</v>
      </c>
      <c r="AQ52">
        <v>0</v>
      </c>
      <c r="AR52">
        <v>16.005240000000001</v>
      </c>
      <c r="AS52">
        <v>9.7510180000000002</v>
      </c>
      <c r="AT52">
        <v>19.330005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88.92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2214.5833639999996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455.568377</v>
      </c>
      <c r="L53">
        <v>580.60071200000004</v>
      </c>
      <c r="M53">
        <v>88.918000000000006</v>
      </c>
      <c r="N53">
        <v>56.627234999999999</v>
      </c>
      <c r="O53">
        <v>119.52282700000001</v>
      </c>
      <c r="P53">
        <v>81.910875000000004</v>
      </c>
      <c r="Q53">
        <v>8.7302979999999994</v>
      </c>
      <c r="R53">
        <v>14.009611</v>
      </c>
      <c r="S53">
        <v>11.555956999999999</v>
      </c>
      <c r="T53">
        <v>0</v>
      </c>
      <c r="U53">
        <v>299.01093800000001</v>
      </c>
      <c r="V53">
        <v>11.549675000000001</v>
      </c>
      <c r="W53">
        <v>29.333275</v>
      </c>
      <c r="X53">
        <v>95.045609999999996</v>
      </c>
      <c r="Y53">
        <v>0</v>
      </c>
      <c r="Z53">
        <v>6.3023530000000001</v>
      </c>
      <c r="AA53">
        <v>0</v>
      </c>
      <c r="AB53">
        <v>12.728844</v>
      </c>
      <c r="AC53">
        <v>0</v>
      </c>
      <c r="AD53">
        <v>0</v>
      </c>
      <c r="AE53">
        <v>16.120253999999999</v>
      </c>
      <c r="AF53">
        <v>8.5767209999999992</v>
      </c>
      <c r="AG53">
        <v>38.914769</v>
      </c>
      <c r="AH53">
        <v>21.051335999999999</v>
      </c>
      <c r="AI53">
        <v>0</v>
      </c>
      <c r="AJ53">
        <v>0</v>
      </c>
      <c r="AK53">
        <v>25.510961000000002</v>
      </c>
      <c r="AL53">
        <v>65.138233999999997</v>
      </c>
      <c r="AM53">
        <v>15.274611999999999</v>
      </c>
      <c r="AN53">
        <v>0.66560900000000001</v>
      </c>
      <c r="AO53">
        <v>8.5245300000000004</v>
      </c>
      <c r="AP53">
        <v>8.4189880000000006</v>
      </c>
      <c r="AQ53">
        <v>0</v>
      </c>
      <c r="AR53">
        <v>16.005240000000001</v>
      </c>
      <c r="AS53">
        <v>9.7510180000000002</v>
      </c>
      <c r="AT53">
        <v>19.330005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86.98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2211.6768639999996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445.90337699999998</v>
      </c>
      <c r="L54">
        <v>580.60071200000004</v>
      </c>
      <c r="M54">
        <v>88.918000000000006</v>
      </c>
      <c r="N54">
        <v>56.627234999999999</v>
      </c>
      <c r="O54">
        <v>119.52282700000001</v>
      </c>
      <c r="P54">
        <v>81.910875000000004</v>
      </c>
      <c r="Q54">
        <v>8.7302979999999994</v>
      </c>
      <c r="R54">
        <v>14.009611</v>
      </c>
      <c r="S54">
        <v>11.555956999999999</v>
      </c>
      <c r="T54">
        <v>0</v>
      </c>
      <c r="U54">
        <v>299.01093800000001</v>
      </c>
      <c r="V54">
        <v>11.549675000000001</v>
      </c>
      <c r="W54">
        <v>29.333275</v>
      </c>
      <c r="X54">
        <v>95.045609999999996</v>
      </c>
      <c r="Y54">
        <v>0</v>
      </c>
      <c r="Z54">
        <v>6.3023530000000001</v>
      </c>
      <c r="AA54">
        <v>0</v>
      </c>
      <c r="AB54">
        <v>12.728844</v>
      </c>
      <c r="AC54">
        <v>0</v>
      </c>
      <c r="AD54">
        <v>0</v>
      </c>
      <c r="AE54">
        <v>16.120253999999999</v>
      </c>
      <c r="AF54">
        <v>8.5767209999999992</v>
      </c>
      <c r="AG54">
        <v>38.914769</v>
      </c>
      <c r="AH54">
        <v>21.051335999999999</v>
      </c>
      <c r="AI54">
        <v>0</v>
      </c>
      <c r="AJ54">
        <v>0</v>
      </c>
      <c r="AK54">
        <v>25.510961000000002</v>
      </c>
      <c r="AL54">
        <v>65.138233999999997</v>
      </c>
      <c r="AM54">
        <v>15.274611999999999</v>
      </c>
      <c r="AN54">
        <v>0.66560900000000001</v>
      </c>
      <c r="AO54">
        <v>8.5245300000000004</v>
      </c>
      <c r="AP54">
        <v>8.4189880000000006</v>
      </c>
      <c r="AQ54">
        <v>0</v>
      </c>
      <c r="AR54">
        <v>16.005240000000001</v>
      </c>
      <c r="AS54">
        <v>9.7510180000000002</v>
      </c>
      <c r="AT54">
        <v>19.330005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87.95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2202.9818639999994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407.24337700000001</v>
      </c>
      <c r="L55">
        <v>580.60071200000004</v>
      </c>
      <c r="M55">
        <v>88.918000000000006</v>
      </c>
      <c r="N55">
        <v>56.627234999999999</v>
      </c>
      <c r="O55">
        <v>119.52282700000001</v>
      </c>
      <c r="P55">
        <v>81.910875000000004</v>
      </c>
      <c r="Q55">
        <v>8.7302979999999994</v>
      </c>
      <c r="R55">
        <v>14.009611</v>
      </c>
      <c r="S55">
        <v>11.555956999999999</v>
      </c>
      <c r="T55">
        <v>0</v>
      </c>
      <c r="U55">
        <v>299.01093800000001</v>
      </c>
      <c r="V55">
        <v>11.549675000000001</v>
      </c>
      <c r="W55">
        <v>29.333275</v>
      </c>
      <c r="X55">
        <v>95.045609999999996</v>
      </c>
      <c r="Y55">
        <v>0</v>
      </c>
      <c r="Z55">
        <v>6.3023530000000001</v>
      </c>
      <c r="AA55">
        <v>0</v>
      </c>
      <c r="AB55">
        <v>12.728844</v>
      </c>
      <c r="AC55">
        <v>0</v>
      </c>
      <c r="AD55">
        <v>0</v>
      </c>
      <c r="AE55">
        <v>16.120253999999999</v>
      </c>
      <c r="AF55">
        <v>8.5767209999999992</v>
      </c>
      <c r="AG55">
        <v>38.914769</v>
      </c>
      <c r="AH55">
        <v>21.051335999999999</v>
      </c>
      <c r="AI55">
        <v>0</v>
      </c>
      <c r="AJ55">
        <v>0</v>
      </c>
      <c r="AK55">
        <v>25.510961000000002</v>
      </c>
      <c r="AL55">
        <v>65.138233999999997</v>
      </c>
      <c r="AM55">
        <v>15.274611999999999</v>
      </c>
      <c r="AN55">
        <v>0.66560900000000001</v>
      </c>
      <c r="AO55">
        <v>8.5245300000000004</v>
      </c>
      <c r="AP55">
        <v>8.4189880000000006</v>
      </c>
      <c r="AQ55">
        <v>0</v>
      </c>
      <c r="AR55">
        <v>21.340319999999998</v>
      </c>
      <c r="AS55">
        <v>9.7510180000000002</v>
      </c>
      <c r="AT55">
        <v>19.330005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87.95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2169.6569439999985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383.08087699999999</v>
      </c>
      <c r="L56">
        <v>580.60071200000004</v>
      </c>
      <c r="M56">
        <v>88.918000000000006</v>
      </c>
      <c r="N56">
        <v>56.627234999999999</v>
      </c>
      <c r="O56">
        <v>119.52282700000001</v>
      </c>
      <c r="P56">
        <v>81.910875000000004</v>
      </c>
      <c r="Q56">
        <v>8.7302979999999994</v>
      </c>
      <c r="R56">
        <v>14.009611</v>
      </c>
      <c r="S56">
        <v>11.555956999999999</v>
      </c>
      <c r="T56">
        <v>0</v>
      </c>
      <c r="U56">
        <v>299.01093800000001</v>
      </c>
      <c r="V56">
        <v>11.549675000000001</v>
      </c>
      <c r="W56">
        <v>29.333275</v>
      </c>
      <c r="X56">
        <v>95.045609999999996</v>
      </c>
      <c r="Y56">
        <v>0</v>
      </c>
      <c r="Z56">
        <v>6.3023530000000001</v>
      </c>
      <c r="AA56">
        <v>0</v>
      </c>
      <c r="AB56">
        <v>12.728844</v>
      </c>
      <c r="AC56">
        <v>0</v>
      </c>
      <c r="AD56">
        <v>0</v>
      </c>
      <c r="AE56">
        <v>16.120253999999999</v>
      </c>
      <c r="AF56">
        <v>8.5767209999999992</v>
      </c>
      <c r="AG56">
        <v>38.914769</v>
      </c>
      <c r="AH56">
        <v>21.051335999999999</v>
      </c>
      <c r="AI56">
        <v>0</v>
      </c>
      <c r="AJ56">
        <v>0</v>
      </c>
      <c r="AK56">
        <v>25.510961000000002</v>
      </c>
      <c r="AL56">
        <v>65.138233999999997</v>
      </c>
      <c r="AM56">
        <v>15.274611999999999</v>
      </c>
      <c r="AN56">
        <v>0.66560900000000001</v>
      </c>
      <c r="AO56">
        <v>8.5245300000000004</v>
      </c>
      <c r="AP56">
        <v>8.4189880000000006</v>
      </c>
      <c r="AQ56">
        <v>0</v>
      </c>
      <c r="AR56">
        <v>21.340319999999998</v>
      </c>
      <c r="AS56">
        <v>9.7510180000000002</v>
      </c>
      <c r="AT56">
        <v>19.330005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85.05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2142.5944439999994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402.41087700000003</v>
      </c>
      <c r="L57">
        <v>580.60071200000004</v>
      </c>
      <c r="M57">
        <v>88.918000000000006</v>
      </c>
      <c r="N57">
        <v>56.627234999999999</v>
      </c>
      <c r="O57">
        <v>119.52282700000001</v>
      </c>
      <c r="P57">
        <v>81.910875000000004</v>
      </c>
      <c r="Q57">
        <v>8.7302979999999994</v>
      </c>
      <c r="R57">
        <v>14.009611</v>
      </c>
      <c r="S57">
        <v>11.555956999999999</v>
      </c>
      <c r="T57">
        <v>0</v>
      </c>
      <c r="U57">
        <v>299.01093800000001</v>
      </c>
      <c r="V57">
        <v>11.549675000000001</v>
      </c>
      <c r="W57">
        <v>29.333275</v>
      </c>
      <c r="X57">
        <v>95.045609999999996</v>
      </c>
      <c r="Y57">
        <v>0</v>
      </c>
      <c r="Z57">
        <v>6.3023530000000001</v>
      </c>
      <c r="AA57">
        <v>0</v>
      </c>
      <c r="AB57">
        <v>0</v>
      </c>
      <c r="AC57">
        <v>0</v>
      </c>
      <c r="AD57">
        <v>0</v>
      </c>
      <c r="AE57">
        <v>16.120253999999999</v>
      </c>
      <c r="AF57">
        <v>8.5767209999999992</v>
      </c>
      <c r="AG57">
        <v>38.914769</v>
      </c>
      <c r="AH57">
        <v>21.051335999999999</v>
      </c>
      <c r="AI57">
        <v>0</v>
      </c>
      <c r="AJ57">
        <v>0</v>
      </c>
      <c r="AK57">
        <v>25.510961000000002</v>
      </c>
      <c r="AL57">
        <v>65.138233999999997</v>
      </c>
      <c r="AM57">
        <v>15.274611999999999</v>
      </c>
      <c r="AN57">
        <v>0.66560900000000001</v>
      </c>
      <c r="AO57">
        <v>8.5245300000000004</v>
      </c>
      <c r="AP57">
        <v>8.4189880000000006</v>
      </c>
      <c r="AQ57">
        <v>0</v>
      </c>
      <c r="AR57">
        <v>21.340319999999998</v>
      </c>
      <c r="AS57">
        <v>9.7510180000000002</v>
      </c>
      <c r="AT57">
        <v>19.330005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81.19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2145.335599999999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455.568377</v>
      </c>
      <c r="L58">
        <v>580.60071200000004</v>
      </c>
      <c r="M58">
        <v>88.918000000000006</v>
      </c>
      <c r="N58">
        <v>56.627234999999999</v>
      </c>
      <c r="O58">
        <v>119.52282700000001</v>
      </c>
      <c r="P58">
        <v>81.910875000000004</v>
      </c>
      <c r="Q58">
        <v>8.7302979999999994</v>
      </c>
      <c r="R58">
        <v>14.009611</v>
      </c>
      <c r="S58">
        <v>11.555956999999999</v>
      </c>
      <c r="T58">
        <v>0</v>
      </c>
      <c r="U58">
        <v>299.01093800000001</v>
      </c>
      <c r="V58">
        <v>11.549675000000001</v>
      </c>
      <c r="W58">
        <v>29.333275</v>
      </c>
      <c r="X58">
        <v>95.045609999999996</v>
      </c>
      <c r="Y58">
        <v>0</v>
      </c>
      <c r="Z58">
        <v>6.3023530000000001</v>
      </c>
      <c r="AA58">
        <v>0</v>
      </c>
      <c r="AB58">
        <v>0</v>
      </c>
      <c r="AC58">
        <v>0</v>
      </c>
      <c r="AD58">
        <v>0</v>
      </c>
      <c r="AE58">
        <v>16.120253999999999</v>
      </c>
      <c r="AF58">
        <v>8.5767209999999992</v>
      </c>
      <c r="AG58">
        <v>38.914769</v>
      </c>
      <c r="AH58">
        <v>21.051335999999999</v>
      </c>
      <c r="AI58">
        <v>0</v>
      </c>
      <c r="AJ58">
        <v>0</v>
      </c>
      <c r="AK58">
        <v>25.510961000000002</v>
      </c>
      <c r="AL58">
        <v>65.138233999999997</v>
      </c>
      <c r="AM58">
        <v>15.274611999999999</v>
      </c>
      <c r="AN58">
        <v>0.66560900000000001</v>
      </c>
      <c r="AO58">
        <v>8.5245300000000004</v>
      </c>
      <c r="AP58">
        <v>8.4189880000000006</v>
      </c>
      <c r="AQ58">
        <v>0</v>
      </c>
      <c r="AR58">
        <v>21.340319999999998</v>
      </c>
      <c r="AS58">
        <v>9.7510180000000002</v>
      </c>
      <c r="AT58">
        <v>19.330005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80.22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2197.5230999999994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486.496377</v>
      </c>
      <c r="L59">
        <v>581.24826800000005</v>
      </c>
      <c r="M59">
        <v>88.918000000000006</v>
      </c>
      <c r="N59">
        <v>56.627234999999999</v>
      </c>
      <c r="O59">
        <v>119.52282700000001</v>
      </c>
      <c r="P59">
        <v>81.910875000000004</v>
      </c>
      <c r="Q59">
        <v>8.7592929999999996</v>
      </c>
      <c r="R59">
        <v>13.139761</v>
      </c>
      <c r="S59">
        <v>11.623612</v>
      </c>
      <c r="T59">
        <v>0</v>
      </c>
      <c r="U59">
        <v>299.01093800000001</v>
      </c>
      <c r="V59">
        <v>8.6160580000000007</v>
      </c>
      <c r="W59">
        <v>29.333275</v>
      </c>
      <c r="X59">
        <v>95.045609999999996</v>
      </c>
      <c r="Y59">
        <v>0</v>
      </c>
      <c r="Z59">
        <v>6.3023530000000001</v>
      </c>
      <c r="AA59">
        <v>0</v>
      </c>
      <c r="AB59">
        <v>0</v>
      </c>
      <c r="AC59">
        <v>0</v>
      </c>
      <c r="AD59">
        <v>0</v>
      </c>
      <c r="AE59">
        <v>16.120253999999999</v>
      </c>
      <c r="AF59">
        <v>8.5767209999999992</v>
      </c>
      <c r="AG59">
        <v>38.914769</v>
      </c>
      <c r="AH59">
        <v>39.356845999999997</v>
      </c>
      <c r="AI59">
        <v>0</v>
      </c>
      <c r="AJ59">
        <v>0</v>
      </c>
      <c r="AK59">
        <v>25.510961000000002</v>
      </c>
      <c r="AL59">
        <v>65.138233999999997</v>
      </c>
      <c r="AM59">
        <v>15.274611999999999</v>
      </c>
      <c r="AN59">
        <v>0.66560900000000001</v>
      </c>
      <c r="AO59">
        <v>8.5245300000000004</v>
      </c>
      <c r="AP59">
        <v>8.4189880000000006</v>
      </c>
      <c r="AQ59">
        <v>0</v>
      </c>
      <c r="AR59">
        <v>12.804192</v>
      </c>
      <c r="AS59">
        <v>10.401085999999999</v>
      </c>
      <c r="AT59">
        <v>19.330005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71.52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2227.1112889999995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526.12287700000002</v>
      </c>
      <c r="L60">
        <v>581.24826800000005</v>
      </c>
      <c r="M60">
        <v>88.918000000000006</v>
      </c>
      <c r="N60">
        <v>56.627234999999999</v>
      </c>
      <c r="O60">
        <v>119.52282700000001</v>
      </c>
      <c r="P60">
        <v>81.910875000000004</v>
      </c>
      <c r="Q60">
        <v>8.7592929999999996</v>
      </c>
      <c r="R60">
        <v>13.139761</v>
      </c>
      <c r="S60">
        <v>11.623612</v>
      </c>
      <c r="T60">
        <v>0</v>
      </c>
      <c r="U60">
        <v>299.01093800000001</v>
      </c>
      <c r="V60">
        <v>8.6160580000000007</v>
      </c>
      <c r="W60">
        <v>29.333275</v>
      </c>
      <c r="X60">
        <v>95.045609999999996</v>
      </c>
      <c r="Y60">
        <v>0</v>
      </c>
      <c r="Z60">
        <v>6.3023530000000001</v>
      </c>
      <c r="AA60">
        <v>0</v>
      </c>
      <c r="AB60">
        <v>0</v>
      </c>
      <c r="AC60">
        <v>0</v>
      </c>
      <c r="AD60">
        <v>0</v>
      </c>
      <c r="AE60">
        <v>16.120253999999999</v>
      </c>
      <c r="AF60">
        <v>8.5767209999999992</v>
      </c>
      <c r="AG60">
        <v>38.914769</v>
      </c>
      <c r="AH60">
        <v>39.356845999999997</v>
      </c>
      <c r="AI60">
        <v>0</v>
      </c>
      <c r="AJ60">
        <v>0</v>
      </c>
      <c r="AK60">
        <v>25.510961000000002</v>
      </c>
      <c r="AL60">
        <v>65.138233999999997</v>
      </c>
      <c r="AM60">
        <v>15.274611999999999</v>
      </c>
      <c r="AN60">
        <v>0.66560900000000001</v>
      </c>
      <c r="AO60">
        <v>8.5245300000000004</v>
      </c>
      <c r="AP60">
        <v>8.4189880000000006</v>
      </c>
      <c r="AQ60">
        <v>0</v>
      </c>
      <c r="AR60">
        <v>12.804192</v>
      </c>
      <c r="AS60">
        <v>10.401085999999999</v>
      </c>
      <c r="AT60">
        <v>19.330005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72.489999999999995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2267.7077889999996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497.90107699999999</v>
      </c>
      <c r="L61">
        <v>581.15161799999998</v>
      </c>
      <c r="M61">
        <v>88.918000000000006</v>
      </c>
      <c r="N61">
        <v>56.627234999999999</v>
      </c>
      <c r="O61">
        <v>119.52282700000001</v>
      </c>
      <c r="P61">
        <v>81.910875000000004</v>
      </c>
      <c r="Q61">
        <v>8.7013029999999993</v>
      </c>
      <c r="R61">
        <v>13.014116</v>
      </c>
      <c r="S61">
        <v>11.565621999999999</v>
      </c>
      <c r="T61">
        <v>0</v>
      </c>
      <c r="U61">
        <v>299.01093800000001</v>
      </c>
      <c r="V61">
        <v>8.6160580000000007</v>
      </c>
      <c r="W61">
        <v>29.333275</v>
      </c>
      <c r="X61">
        <v>95.045609999999996</v>
      </c>
      <c r="Y61">
        <v>0</v>
      </c>
      <c r="Z61">
        <v>6.3023530000000001</v>
      </c>
      <c r="AA61">
        <v>0</v>
      </c>
      <c r="AB61">
        <v>0</v>
      </c>
      <c r="AC61">
        <v>0</v>
      </c>
      <c r="AD61">
        <v>8.8095510000000008</v>
      </c>
      <c r="AE61">
        <v>16.120253999999999</v>
      </c>
      <c r="AF61">
        <v>8.5767209999999992</v>
      </c>
      <c r="AG61">
        <v>38.914769</v>
      </c>
      <c r="AH61">
        <v>39.356845999999997</v>
      </c>
      <c r="AI61">
        <v>0</v>
      </c>
      <c r="AJ61">
        <v>0</v>
      </c>
      <c r="AK61">
        <v>25.510961000000002</v>
      </c>
      <c r="AL61">
        <v>61.769015000000003</v>
      </c>
      <c r="AM61">
        <v>15.274611999999999</v>
      </c>
      <c r="AN61">
        <v>0.66560900000000001</v>
      </c>
      <c r="AO61">
        <v>8.5245300000000004</v>
      </c>
      <c r="AP61">
        <v>8.4189880000000006</v>
      </c>
      <c r="AQ61">
        <v>0</v>
      </c>
      <c r="AR61">
        <v>12.804192</v>
      </c>
      <c r="AS61">
        <v>14.301494</v>
      </c>
      <c r="AT61">
        <v>19.330005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72.489999999999995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2248.4884539999998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530.955377</v>
      </c>
      <c r="L62">
        <v>581.15161799999998</v>
      </c>
      <c r="M62">
        <v>88.918000000000006</v>
      </c>
      <c r="N62">
        <v>56.627234999999999</v>
      </c>
      <c r="O62">
        <v>119.52282700000001</v>
      </c>
      <c r="P62">
        <v>81.910875000000004</v>
      </c>
      <c r="Q62">
        <v>8.7013029999999993</v>
      </c>
      <c r="R62">
        <v>13.014116</v>
      </c>
      <c r="S62">
        <v>11.565621999999999</v>
      </c>
      <c r="T62">
        <v>0</v>
      </c>
      <c r="U62">
        <v>299.01093800000001</v>
      </c>
      <c r="V62">
        <v>8.6160580000000007</v>
      </c>
      <c r="W62">
        <v>29.333275</v>
      </c>
      <c r="X62">
        <v>95.045609999999996</v>
      </c>
      <c r="Y62">
        <v>0</v>
      </c>
      <c r="Z62">
        <v>6.3023530000000001</v>
      </c>
      <c r="AA62">
        <v>0</v>
      </c>
      <c r="AB62">
        <v>0</v>
      </c>
      <c r="AC62">
        <v>0</v>
      </c>
      <c r="AD62">
        <v>8.8095510000000008</v>
      </c>
      <c r="AE62">
        <v>16.120253999999999</v>
      </c>
      <c r="AF62">
        <v>8.5767209999999992</v>
      </c>
      <c r="AG62">
        <v>38.914769</v>
      </c>
      <c r="AH62">
        <v>39.356845999999997</v>
      </c>
      <c r="AI62">
        <v>0</v>
      </c>
      <c r="AJ62">
        <v>0</v>
      </c>
      <c r="AK62">
        <v>25.510961000000002</v>
      </c>
      <c r="AL62">
        <v>61.769015000000003</v>
      </c>
      <c r="AM62">
        <v>15.274611999999999</v>
      </c>
      <c r="AN62">
        <v>0.66560900000000001</v>
      </c>
      <c r="AO62">
        <v>8.5245300000000004</v>
      </c>
      <c r="AP62">
        <v>8.4189880000000006</v>
      </c>
      <c r="AQ62">
        <v>0</v>
      </c>
      <c r="AR62">
        <v>12.804192</v>
      </c>
      <c r="AS62">
        <v>14.301494</v>
      </c>
      <c r="AT62">
        <v>19.330005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72.489999999999995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2281.5427540000001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578.90827400000001</v>
      </c>
      <c r="L63">
        <v>581.15161799999998</v>
      </c>
      <c r="M63">
        <v>88.918000000000006</v>
      </c>
      <c r="N63">
        <v>56.627234999999999</v>
      </c>
      <c r="O63">
        <v>119.52282700000001</v>
      </c>
      <c r="P63">
        <v>81.910875000000004</v>
      </c>
      <c r="Q63">
        <v>8.7013029999999993</v>
      </c>
      <c r="R63">
        <v>13.014116</v>
      </c>
      <c r="S63">
        <v>11.565621999999999</v>
      </c>
      <c r="T63">
        <v>0</v>
      </c>
      <c r="U63">
        <v>299.01093800000001</v>
      </c>
      <c r="V63">
        <v>8.6160580000000007</v>
      </c>
      <c r="W63">
        <v>29.333275</v>
      </c>
      <c r="X63">
        <v>95.045609999999996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8.8095510000000008</v>
      </c>
      <c r="AE63">
        <v>16.120253999999999</v>
      </c>
      <c r="AF63">
        <v>8.5767209999999992</v>
      </c>
      <c r="AG63">
        <v>38.914769</v>
      </c>
      <c r="AH63">
        <v>39.356845999999997</v>
      </c>
      <c r="AI63">
        <v>0</v>
      </c>
      <c r="AJ63">
        <v>0</v>
      </c>
      <c r="AK63">
        <v>25.510961000000002</v>
      </c>
      <c r="AL63">
        <v>61.769015000000003</v>
      </c>
      <c r="AM63">
        <v>15.274611999999999</v>
      </c>
      <c r="AN63">
        <v>0.66560900000000001</v>
      </c>
      <c r="AO63">
        <v>8.5245300000000004</v>
      </c>
      <c r="AP63">
        <v>8.4189880000000006</v>
      </c>
      <c r="AQ63">
        <v>0</v>
      </c>
      <c r="AR63">
        <v>9.6031440000000003</v>
      </c>
      <c r="AS63">
        <v>14.301494</v>
      </c>
      <c r="AT63">
        <v>19.330005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72.489999999999995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2319.9922499999998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578.90827400000001</v>
      </c>
      <c r="L64">
        <v>587.55467999999996</v>
      </c>
      <c r="M64">
        <v>88.918000000000006</v>
      </c>
      <c r="N64">
        <v>56.627234999999999</v>
      </c>
      <c r="O64">
        <v>119.52282700000001</v>
      </c>
      <c r="P64">
        <v>81.910875000000004</v>
      </c>
      <c r="Q64">
        <v>15.379431</v>
      </c>
      <c r="R64">
        <v>19.193104999999999</v>
      </c>
      <c r="S64">
        <v>20.960486</v>
      </c>
      <c r="T64">
        <v>0</v>
      </c>
      <c r="U64">
        <v>299.01093800000001</v>
      </c>
      <c r="V64">
        <v>8.6160580000000007</v>
      </c>
      <c r="W64">
        <v>29.333275</v>
      </c>
      <c r="X64">
        <v>95.045609999999996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8.8095510000000008</v>
      </c>
      <c r="AE64">
        <v>16.120253999999999</v>
      </c>
      <c r="AF64">
        <v>8.5767209999999992</v>
      </c>
      <c r="AG64">
        <v>38.914769</v>
      </c>
      <c r="AH64">
        <v>39.356845999999997</v>
      </c>
      <c r="AI64">
        <v>0</v>
      </c>
      <c r="AJ64">
        <v>0</v>
      </c>
      <c r="AK64">
        <v>25.510961000000002</v>
      </c>
      <c r="AL64">
        <v>61.769015000000003</v>
      </c>
      <c r="AM64">
        <v>15.274611999999999</v>
      </c>
      <c r="AN64">
        <v>0.66560900000000001</v>
      </c>
      <c r="AO64">
        <v>8.5245300000000004</v>
      </c>
      <c r="AP64">
        <v>8.4189880000000006</v>
      </c>
      <c r="AQ64">
        <v>0</v>
      </c>
      <c r="AR64">
        <v>9.6031440000000003</v>
      </c>
      <c r="AS64">
        <v>14.301494</v>
      </c>
      <c r="AT64">
        <v>19.330005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71.52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2347.6772930000002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578.90827400000001</v>
      </c>
      <c r="L65">
        <v>587.55467999999996</v>
      </c>
      <c r="M65">
        <v>88.918000000000006</v>
      </c>
      <c r="N65">
        <v>56.627234999999999</v>
      </c>
      <c r="O65">
        <v>119.52282700000001</v>
      </c>
      <c r="P65">
        <v>81.910875000000004</v>
      </c>
      <c r="Q65">
        <v>15.379431</v>
      </c>
      <c r="R65">
        <v>20.088025999999999</v>
      </c>
      <c r="S65">
        <v>20.960486</v>
      </c>
      <c r="T65">
        <v>0</v>
      </c>
      <c r="U65">
        <v>299.01093800000001</v>
      </c>
      <c r="V65">
        <v>8.6160580000000007</v>
      </c>
      <c r="W65">
        <v>29.333275</v>
      </c>
      <c r="X65">
        <v>95.045609999999996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8.8095510000000008</v>
      </c>
      <c r="AE65">
        <v>16.120253999999999</v>
      </c>
      <c r="AF65">
        <v>8.5767209999999992</v>
      </c>
      <c r="AG65">
        <v>38.914769</v>
      </c>
      <c r="AH65">
        <v>39.356845999999997</v>
      </c>
      <c r="AI65">
        <v>0</v>
      </c>
      <c r="AJ65">
        <v>0</v>
      </c>
      <c r="AK65">
        <v>25.510961000000002</v>
      </c>
      <c r="AL65">
        <v>61.769015000000003</v>
      </c>
      <c r="AM65">
        <v>15.274611999999999</v>
      </c>
      <c r="AN65">
        <v>0.66560900000000001</v>
      </c>
      <c r="AO65">
        <v>8.5245300000000004</v>
      </c>
      <c r="AP65">
        <v>8.4189880000000006</v>
      </c>
      <c r="AQ65">
        <v>0</v>
      </c>
      <c r="AR65">
        <v>9.6031440000000003</v>
      </c>
      <c r="AS65">
        <v>14.301494</v>
      </c>
      <c r="AT65">
        <v>19.330005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71.52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2348.5722139999998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578.90827400000001</v>
      </c>
      <c r="L66">
        <v>587.55467999999996</v>
      </c>
      <c r="M66">
        <v>88.918000000000006</v>
      </c>
      <c r="N66">
        <v>56.627234999999999</v>
      </c>
      <c r="O66">
        <v>119.52282700000001</v>
      </c>
      <c r="P66">
        <v>81.910875000000004</v>
      </c>
      <c r="Q66">
        <v>15.379431</v>
      </c>
      <c r="R66">
        <v>20.088025999999999</v>
      </c>
      <c r="S66">
        <v>20.960486</v>
      </c>
      <c r="T66">
        <v>0</v>
      </c>
      <c r="U66">
        <v>299.01093800000001</v>
      </c>
      <c r="V66">
        <v>8.6160580000000007</v>
      </c>
      <c r="W66">
        <v>29.333275</v>
      </c>
      <c r="X66">
        <v>95.045609999999996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8.8095510000000008</v>
      </c>
      <c r="AE66">
        <v>16.120253999999999</v>
      </c>
      <c r="AF66">
        <v>8.5767209999999992</v>
      </c>
      <c r="AG66">
        <v>38.914769</v>
      </c>
      <c r="AH66">
        <v>39.356845999999997</v>
      </c>
      <c r="AI66">
        <v>0</v>
      </c>
      <c r="AJ66">
        <v>0</v>
      </c>
      <c r="AK66">
        <v>25.510961000000002</v>
      </c>
      <c r="AL66">
        <v>61.769015000000003</v>
      </c>
      <c r="AM66">
        <v>15.274611999999999</v>
      </c>
      <c r="AN66">
        <v>0.66560900000000001</v>
      </c>
      <c r="AO66">
        <v>8.5245300000000004</v>
      </c>
      <c r="AP66">
        <v>8.4189880000000006</v>
      </c>
      <c r="AQ66">
        <v>0</v>
      </c>
      <c r="AR66">
        <v>9.6031440000000003</v>
      </c>
      <c r="AS66">
        <v>14.301494</v>
      </c>
      <c r="AT66">
        <v>19.330005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72.489999999999995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2349.5422139999996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630.90597100000002</v>
      </c>
      <c r="L67">
        <v>631.26957200000004</v>
      </c>
      <c r="M67">
        <v>88.918000000000006</v>
      </c>
      <c r="N67">
        <v>56.627234999999999</v>
      </c>
      <c r="O67">
        <v>119.52282700000001</v>
      </c>
      <c r="P67">
        <v>81.910875000000004</v>
      </c>
      <c r="Q67">
        <v>19.315501999999999</v>
      </c>
      <c r="R67">
        <v>24.334053999999998</v>
      </c>
      <c r="S67">
        <v>23.757104000000002</v>
      </c>
      <c r="T67">
        <v>0</v>
      </c>
      <c r="U67">
        <v>299.01093800000001</v>
      </c>
      <c r="V67">
        <v>11.549675000000001</v>
      </c>
      <c r="W67">
        <v>29.333275</v>
      </c>
      <c r="X67">
        <v>95.045609999999996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8.8095510000000008</v>
      </c>
      <c r="AE67">
        <v>16.120253999999999</v>
      </c>
      <c r="AF67">
        <v>8.5767209999999992</v>
      </c>
      <c r="AG67">
        <v>38.914769</v>
      </c>
      <c r="AH67">
        <v>39.356845999999997</v>
      </c>
      <c r="AI67">
        <v>0</v>
      </c>
      <c r="AJ67">
        <v>0</v>
      </c>
      <c r="AK67">
        <v>25.510961000000002</v>
      </c>
      <c r="AL67">
        <v>61.769015000000003</v>
      </c>
      <c r="AM67">
        <v>15.274611999999999</v>
      </c>
      <c r="AN67">
        <v>0.66560900000000001</v>
      </c>
      <c r="AO67">
        <v>8.5245300000000004</v>
      </c>
      <c r="AP67">
        <v>8.4189880000000006</v>
      </c>
      <c r="AQ67">
        <v>14.917928</v>
      </c>
      <c r="AR67">
        <v>9.6031440000000003</v>
      </c>
      <c r="AS67">
        <v>14.301494</v>
      </c>
      <c r="AT67">
        <v>19.330005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70.55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2472.1450649999992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660.24430099999995</v>
      </c>
      <c r="L68">
        <v>631.26957200000004</v>
      </c>
      <c r="M68">
        <v>88.918000000000006</v>
      </c>
      <c r="N68">
        <v>56.627234999999999</v>
      </c>
      <c r="O68">
        <v>119.52282700000001</v>
      </c>
      <c r="P68">
        <v>81.910875000000004</v>
      </c>
      <c r="Q68">
        <v>19.315501999999999</v>
      </c>
      <c r="R68">
        <v>24.334053999999998</v>
      </c>
      <c r="S68">
        <v>25.506032000000001</v>
      </c>
      <c r="T68">
        <v>0</v>
      </c>
      <c r="U68">
        <v>299.01093800000001</v>
      </c>
      <c r="V68">
        <v>11.549675000000001</v>
      </c>
      <c r="W68">
        <v>29.333275</v>
      </c>
      <c r="X68">
        <v>95.045609999999996</v>
      </c>
      <c r="Y68">
        <v>0</v>
      </c>
      <c r="Z68">
        <v>0</v>
      </c>
      <c r="AA68">
        <v>0</v>
      </c>
      <c r="AB68">
        <v>12.728844</v>
      </c>
      <c r="AC68">
        <v>0</v>
      </c>
      <c r="AD68">
        <v>8.8095510000000008</v>
      </c>
      <c r="AE68">
        <v>16.120253999999999</v>
      </c>
      <c r="AF68">
        <v>8.5767209999999992</v>
      </c>
      <c r="AG68">
        <v>38.914769</v>
      </c>
      <c r="AH68">
        <v>39.356845999999997</v>
      </c>
      <c r="AI68">
        <v>0</v>
      </c>
      <c r="AJ68">
        <v>0</v>
      </c>
      <c r="AK68">
        <v>25.510961000000002</v>
      </c>
      <c r="AL68">
        <v>61.769015000000003</v>
      </c>
      <c r="AM68">
        <v>15.274611999999999</v>
      </c>
      <c r="AN68">
        <v>0.66560900000000001</v>
      </c>
      <c r="AO68">
        <v>8.5245300000000004</v>
      </c>
      <c r="AP68">
        <v>8.4189880000000006</v>
      </c>
      <c r="AQ68">
        <v>30.079412999999999</v>
      </c>
      <c r="AR68">
        <v>9.6031440000000003</v>
      </c>
      <c r="AS68">
        <v>14.301494</v>
      </c>
      <c r="AT68">
        <v>19.330005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68.62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2529.1926519999993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660.24430099999995</v>
      </c>
      <c r="L69">
        <v>631.26957200000004</v>
      </c>
      <c r="M69">
        <v>88.918000000000006</v>
      </c>
      <c r="N69">
        <v>56.627234999999999</v>
      </c>
      <c r="O69">
        <v>119.52282700000001</v>
      </c>
      <c r="P69">
        <v>81.910875000000004</v>
      </c>
      <c r="Q69">
        <v>19.315501999999999</v>
      </c>
      <c r="R69">
        <v>24.334053999999998</v>
      </c>
      <c r="S69">
        <v>25.506032000000001</v>
      </c>
      <c r="T69">
        <v>0</v>
      </c>
      <c r="U69">
        <v>303.54140599999999</v>
      </c>
      <c r="V69">
        <v>11.549675000000001</v>
      </c>
      <c r="W69">
        <v>29.333275</v>
      </c>
      <c r="X69">
        <v>95.045609999999996</v>
      </c>
      <c r="Y69">
        <v>0</v>
      </c>
      <c r="Z69">
        <v>0</v>
      </c>
      <c r="AA69">
        <v>0</v>
      </c>
      <c r="AB69">
        <v>12.728844</v>
      </c>
      <c r="AC69">
        <v>0</v>
      </c>
      <c r="AD69">
        <v>8.8095510000000008</v>
      </c>
      <c r="AE69">
        <v>16.120253999999999</v>
      </c>
      <c r="AF69">
        <v>8.5767209999999992</v>
      </c>
      <c r="AG69">
        <v>38.914769</v>
      </c>
      <c r="AH69">
        <v>39.356845999999997</v>
      </c>
      <c r="AI69">
        <v>0</v>
      </c>
      <c r="AJ69">
        <v>0</v>
      </c>
      <c r="AK69">
        <v>25.510961000000002</v>
      </c>
      <c r="AL69">
        <v>61.769015000000003</v>
      </c>
      <c r="AM69">
        <v>15.274611999999999</v>
      </c>
      <c r="AN69">
        <v>0.66560900000000001</v>
      </c>
      <c r="AO69">
        <v>8.5245300000000004</v>
      </c>
      <c r="AP69">
        <v>8.4189880000000006</v>
      </c>
      <c r="AQ69">
        <v>45.119120000000002</v>
      </c>
      <c r="AR69">
        <v>9.6031440000000003</v>
      </c>
      <c r="AS69">
        <v>14.301494</v>
      </c>
      <c r="AT69">
        <v>19.330005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64.760000000000005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2544.9028269999999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660.24430099999995</v>
      </c>
      <c r="L70">
        <v>631.26957200000004</v>
      </c>
      <c r="M70">
        <v>88.918000000000006</v>
      </c>
      <c r="N70">
        <v>56.627234999999999</v>
      </c>
      <c r="O70">
        <v>119.52282700000001</v>
      </c>
      <c r="P70">
        <v>81.910875000000004</v>
      </c>
      <c r="Q70">
        <v>19.315501999999999</v>
      </c>
      <c r="R70">
        <v>24.334053999999998</v>
      </c>
      <c r="S70">
        <v>25.506032000000001</v>
      </c>
      <c r="T70">
        <v>0</v>
      </c>
      <c r="U70">
        <v>308.97796899999997</v>
      </c>
      <c r="V70">
        <v>11.549675000000001</v>
      </c>
      <c r="W70">
        <v>29.333275</v>
      </c>
      <c r="X70">
        <v>95.045609999999996</v>
      </c>
      <c r="Y70">
        <v>0</v>
      </c>
      <c r="Z70">
        <v>0</v>
      </c>
      <c r="AA70">
        <v>10.139745</v>
      </c>
      <c r="AB70">
        <v>12.728844</v>
      </c>
      <c r="AC70">
        <v>0</v>
      </c>
      <c r="AD70">
        <v>8.8095510000000008</v>
      </c>
      <c r="AE70">
        <v>16.120253999999999</v>
      </c>
      <c r="AF70">
        <v>8.5767209999999992</v>
      </c>
      <c r="AG70">
        <v>38.914769</v>
      </c>
      <c r="AH70">
        <v>39.356845999999997</v>
      </c>
      <c r="AI70">
        <v>0</v>
      </c>
      <c r="AJ70">
        <v>0</v>
      </c>
      <c r="AK70">
        <v>25.510961000000002</v>
      </c>
      <c r="AL70">
        <v>61.769015000000003</v>
      </c>
      <c r="AM70">
        <v>15.274611999999999</v>
      </c>
      <c r="AN70">
        <v>0.66560900000000001</v>
      </c>
      <c r="AO70">
        <v>8.5245300000000004</v>
      </c>
      <c r="AP70">
        <v>8.4189880000000006</v>
      </c>
      <c r="AQ70">
        <v>45.119120000000002</v>
      </c>
      <c r="AR70">
        <v>9.6031440000000003</v>
      </c>
      <c r="AS70">
        <v>14.301494</v>
      </c>
      <c r="AT70">
        <v>19.330005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62.82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2558.539135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660.24430099999995</v>
      </c>
      <c r="L71">
        <v>631.26957200000004</v>
      </c>
      <c r="M71">
        <v>88.918000000000006</v>
      </c>
      <c r="N71">
        <v>56.627234999999999</v>
      </c>
      <c r="O71">
        <v>119.52282700000001</v>
      </c>
      <c r="P71">
        <v>81.910875000000004</v>
      </c>
      <c r="Q71">
        <v>19.315501999999999</v>
      </c>
      <c r="R71">
        <v>24.334053999999998</v>
      </c>
      <c r="S71">
        <v>25.506032000000001</v>
      </c>
      <c r="T71">
        <v>0</v>
      </c>
      <c r="U71">
        <v>314.41453100000001</v>
      </c>
      <c r="V71">
        <v>11.549675000000001</v>
      </c>
      <c r="W71">
        <v>29.333275</v>
      </c>
      <c r="X71">
        <v>95.045609999999996</v>
      </c>
      <c r="Y71">
        <v>0</v>
      </c>
      <c r="Z71">
        <v>0</v>
      </c>
      <c r="AA71">
        <v>12.873200000000001</v>
      </c>
      <c r="AB71">
        <v>12.728844</v>
      </c>
      <c r="AC71">
        <v>0</v>
      </c>
      <c r="AD71">
        <v>8.8095510000000008</v>
      </c>
      <c r="AE71">
        <v>16.120253999999999</v>
      </c>
      <c r="AF71">
        <v>8.5767209999999992</v>
      </c>
      <c r="AG71">
        <v>38.914769</v>
      </c>
      <c r="AH71">
        <v>39.356845999999997</v>
      </c>
      <c r="AI71">
        <v>0</v>
      </c>
      <c r="AJ71">
        <v>0</v>
      </c>
      <c r="AK71">
        <v>25.510961000000002</v>
      </c>
      <c r="AL71">
        <v>61.769015000000003</v>
      </c>
      <c r="AM71">
        <v>15.274611999999999</v>
      </c>
      <c r="AN71">
        <v>0.66560900000000001</v>
      </c>
      <c r="AO71">
        <v>8.5245300000000004</v>
      </c>
      <c r="AP71">
        <v>8.4189880000000006</v>
      </c>
      <c r="AQ71">
        <v>60.158825999999998</v>
      </c>
      <c r="AR71">
        <v>12.804192</v>
      </c>
      <c r="AS71">
        <v>14.301494</v>
      </c>
      <c r="AT71">
        <v>19.330005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59.92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2582.0499059999997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660.24430099999995</v>
      </c>
      <c r="L72">
        <v>631.26957200000004</v>
      </c>
      <c r="M72">
        <v>88.918000000000006</v>
      </c>
      <c r="N72">
        <v>56.627234999999999</v>
      </c>
      <c r="O72">
        <v>119.52282700000001</v>
      </c>
      <c r="P72">
        <v>81.910875000000004</v>
      </c>
      <c r="Q72">
        <v>19.315501999999999</v>
      </c>
      <c r="R72">
        <v>24.334053999999998</v>
      </c>
      <c r="S72">
        <v>25.506032000000001</v>
      </c>
      <c r="T72">
        <v>0</v>
      </c>
      <c r="U72">
        <v>319.85109399999999</v>
      </c>
      <c r="V72">
        <v>11.549675000000001</v>
      </c>
      <c r="W72">
        <v>29.333275</v>
      </c>
      <c r="X72">
        <v>95.045609999999996</v>
      </c>
      <c r="Y72">
        <v>0</v>
      </c>
      <c r="Z72">
        <v>0</v>
      </c>
      <c r="AA72">
        <v>27.157412999999998</v>
      </c>
      <c r="AB72">
        <v>12.728844</v>
      </c>
      <c r="AC72">
        <v>0</v>
      </c>
      <c r="AD72">
        <v>8.8095510000000008</v>
      </c>
      <c r="AE72">
        <v>16.120253999999999</v>
      </c>
      <c r="AF72">
        <v>8.5767209999999992</v>
      </c>
      <c r="AG72">
        <v>38.914769</v>
      </c>
      <c r="AH72">
        <v>39.356845999999997</v>
      </c>
      <c r="AI72">
        <v>3.0758860000000001</v>
      </c>
      <c r="AJ72">
        <v>0</v>
      </c>
      <c r="AK72">
        <v>25.510961000000002</v>
      </c>
      <c r="AL72">
        <v>61.769015000000003</v>
      </c>
      <c r="AM72">
        <v>15.274611999999999</v>
      </c>
      <c r="AN72">
        <v>0.66560900000000001</v>
      </c>
      <c r="AO72">
        <v>8.5245300000000004</v>
      </c>
      <c r="AP72">
        <v>8.4189880000000006</v>
      </c>
      <c r="AQ72">
        <v>60.158825999999998</v>
      </c>
      <c r="AR72">
        <v>12.804192</v>
      </c>
      <c r="AS72">
        <v>14.301494</v>
      </c>
      <c r="AT72">
        <v>19.330005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55.09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2600.016568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660.24430099999995</v>
      </c>
      <c r="L73">
        <v>631.26957200000004</v>
      </c>
      <c r="M73">
        <v>88.918000000000006</v>
      </c>
      <c r="N73">
        <v>56.627234999999999</v>
      </c>
      <c r="O73">
        <v>119.52282700000001</v>
      </c>
      <c r="P73">
        <v>81.910875000000004</v>
      </c>
      <c r="Q73">
        <v>19.315501999999999</v>
      </c>
      <c r="R73">
        <v>24.334053999999998</v>
      </c>
      <c r="S73">
        <v>25.506032000000001</v>
      </c>
      <c r="T73">
        <v>0</v>
      </c>
      <c r="U73">
        <v>325.28765600000003</v>
      </c>
      <c r="V73">
        <v>11.549675000000001</v>
      </c>
      <c r="W73">
        <v>29.333275</v>
      </c>
      <c r="X73">
        <v>95.045609999999996</v>
      </c>
      <c r="Y73">
        <v>0</v>
      </c>
      <c r="Z73">
        <v>0</v>
      </c>
      <c r="AA73">
        <v>27.157412999999998</v>
      </c>
      <c r="AB73">
        <v>12.728844</v>
      </c>
      <c r="AC73">
        <v>0</v>
      </c>
      <c r="AD73">
        <v>8.8095510000000008</v>
      </c>
      <c r="AE73">
        <v>16.120253999999999</v>
      </c>
      <c r="AF73">
        <v>8.5767209999999992</v>
      </c>
      <c r="AG73">
        <v>38.914769</v>
      </c>
      <c r="AH73">
        <v>64.069284999999994</v>
      </c>
      <c r="AI73">
        <v>6.1517720000000002</v>
      </c>
      <c r="AJ73">
        <v>0</v>
      </c>
      <c r="AK73">
        <v>25.510961000000002</v>
      </c>
      <c r="AL73">
        <v>61.769015000000003</v>
      </c>
      <c r="AM73">
        <v>15.274611999999999</v>
      </c>
      <c r="AN73">
        <v>0.66560900000000001</v>
      </c>
      <c r="AO73">
        <v>8.5245300000000004</v>
      </c>
      <c r="AP73">
        <v>8.4189880000000006</v>
      </c>
      <c r="AQ73">
        <v>60.158825999999998</v>
      </c>
      <c r="AR73">
        <v>17.072255999999999</v>
      </c>
      <c r="AS73">
        <v>14.301494</v>
      </c>
      <c r="AT73">
        <v>19.330005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50.26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2632.6795189999998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660.24430099999995</v>
      </c>
      <c r="L74">
        <v>631.26957200000004</v>
      </c>
      <c r="M74">
        <v>88.918000000000006</v>
      </c>
      <c r="N74">
        <v>56.627234999999999</v>
      </c>
      <c r="O74">
        <v>119.52282700000001</v>
      </c>
      <c r="P74">
        <v>81.910875000000004</v>
      </c>
      <c r="Q74">
        <v>19.315501999999999</v>
      </c>
      <c r="R74">
        <v>24.334053999999998</v>
      </c>
      <c r="S74">
        <v>25.506032000000001</v>
      </c>
      <c r="T74">
        <v>0</v>
      </c>
      <c r="U74">
        <v>330.72421900000001</v>
      </c>
      <c r="V74">
        <v>11.549675000000001</v>
      </c>
      <c r="W74">
        <v>29.333275</v>
      </c>
      <c r="X74">
        <v>95.045609999999996</v>
      </c>
      <c r="Y74">
        <v>0</v>
      </c>
      <c r="Z74">
        <v>1.06315</v>
      </c>
      <c r="AA74">
        <v>40.736119000000002</v>
      </c>
      <c r="AB74">
        <v>12.728844</v>
      </c>
      <c r="AC74">
        <v>0</v>
      </c>
      <c r="AD74">
        <v>26.428653000000001</v>
      </c>
      <c r="AE74">
        <v>31.744499000000001</v>
      </c>
      <c r="AF74">
        <v>8.5767209999999992</v>
      </c>
      <c r="AG74">
        <v>38.914769</v>
      </c>
      <c r="AH74">
        <v>82.374795000000006</v>
      </c>
      <c r="AI74">
        <v>31.605346000000001</v>
      </c>
      <c r="AJ74">
        <v>0</v>
      </c>
      <c r="AK74">
        <v>25.510961000000002</v>
      </c>
      <c r="AL74">
        <v>61.769015000000003</v>
      </c>
      <c r="AM74">
        <v>15.274611999999999</v>
      </c>
      <c r="AN74">
        <v>0.66560900000000001</v>
      </c>
      <c r="AO74">
        <v>8.5245300000000004</v>
      </c>
      <c r="AP74">
        <v>8.4189880000000006</v>
      </c>
      <c r="AQ74">
        <v>60.158825999999998</v>
      </c>
      <c r="AR74">
        <v>17.072255999999999</v>
      </c>
      <c r="AS74">
        <v>14.301494</v>
      </c>
      <c r="AT74">
        <v>19.330005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50.26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2729.7603689999996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660.24430099999995</v>
      </c>
      <c r="L75">
        <v>631.26957200000004</v>
      </c>
      <c r="M75">
        <v>88.918000000000006</v>
      </c>
      <c r="N75">
        <v>56.627234999999999</v>
      </c>
      <c r="O75">
        <v>119.52282700000001</v>
      </c>
      <c r="P75">
        <v>81.910875000000004</v>
      </c>
      <c r="Q75">
        <v>19.315501999999999</v>
      </c>
      <c r="R75">
        <v>24.334053999999998</v>
      </c>
      <c r="S75">
        <v>25.506032000000001</v>
      </c>
      <c r="T75">
        <v>0</v>
      </c>
      <c r="U75">
        <v>331.630312</v>
      </c>
      <c r="V75">
        <v>11.549675000000001</v>
      </c>
      <c r="W75">
        <v>29.333275</v>
      </c>
      <c r="X75">
        <v>95.045609999999996</v>
      </c>
      <c r="Y75">
        <v>0</v>
      </c>
      <c r="Z75">
        <v>3.1894499999999999</v>
      </c>
      <c r="AA75">
        <v>40.736119000000002</v>
      </c>
      <c r="AB75">
        <v>25.380386999999999</v>
      </c>
      <c r="AC75">
        <v>9.3536319999999993</v>
      </c>
      <c r="AD75">
        <v>26.428653000000001</v>
      </c>
      <c r="AE75">
        <v>47.780431</v>
      </c>
      <c r="AF75">
        <v>8.5767209999999992</v>
      </c>
      <c r="AG75">
        <v>38.914769</v>
      </c>
      <c r="AH75">
        <v>100.680305</v>
      </c>
      <c r="AI75">
        <v>31.605346000000001</v>
      </c>
      <c r="AJ75">
        <v>0</v>
      </c>
      <c r="AK75">
        <v>25.510961000000002</v>
      </c>
      <c r="AL75">
        <v>61.769015000000003</v>
      </c>
      <c r="AM75">
        <v>15.274611999999999</v>
      </c>
      <c r="AN75">
        <v>0.66560900000000001</v>
      </c>
      <c r="AO75">
        <v>8.5245300000000004</v>
      </c>
      <c r="AP75">
        <v>8.4189880000000006</v>
      </c>
      <c r="AQ75">
        <v>60.158825999999998</v>
      </c>
      <c r="AR75">
        <v>17.072255999999999</v>
      </c>
      <c r="AS75">
        <v>14.301494</v>
      </c>
      <c r="AT75">
        <v>19.330005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48.32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2787.1993789999992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660.24430099999995</v>
      </c>
      <c r="L76">
        <v>631.26957200000004</v>
      </c>
      <c r="M76">
        <v>88.918000000000006</v>
      </c>
      <c r="N76">
        <v>56.627234999999999</v>
      </c>
      <c r="O76">
        <v>119.52282700000001</v>
      </c>
      <c r="P76">
        <v>81.910875000000004</v>
      </c>
      <c r="Q76">
        <v>19.315501999999999</v>
      </c>
      <c r="R76">
        <v>24.334053999999998</v>
      </c>
      <c r="S76">
        <v>25.506032000000001</v>
      </c>
      <c r="T76">
        <v>0</v>
      </c>
      <c r="U76">
        <v>331.630312</v>
      </c>
      <c r="V76">
        <v>11.549675000000001</v>
      </c>
      <c r="W76">
        <v>29.333275</v>
      </c>
      <c r="X76">
        <v>95.045609999999996</v>
      </c>
      <c r="Y76">
        <v>0</v>
      </c>
      <c r="Z76">
        <v>18.907060000000001</v>
      </c>
      <c r="AA76">
        <v>40.736119000000002</v>
      </c>
      <c r="AB76">
        <v>38.186531000000002</v>
      </c>
      <c r="AC76">
        <v>28.089203999999999</v>
      </c>
      <c r="AD76">
        <v>35.319915000000002</v>
      </c>
      <c r="AE76">
        <v>47.780431</v>
      </c>
      <c r="AF76">
        <v>19.059380000000001</v>
      </c>
      <c r="AG76">
        <v>38.914769</v>
      </c>
      <c r="AH76">
        <v>135.64382900000001</v>
      </c>
      <c r="AI76">
        <v>31.605346000000001</v>
      </c>
      <c r="AJ76">
        <v>0</v>
      </c>
      <c r="AK76">
        <v>25.510961000000002</v>
      </c>
      <c r="AL76">
        <v>61.769015000000003</v>
      </c>
      <c r="AM76">
        <v>15.274611999999999</v>
      </c>
      <c r="AN76">
        <v>0.66560900000000001</v>
      </c>
      <c r="AO76">
        <v>8.5245300000000004</v>
      </c>
      <c r="AP76">
        <v>8.4189880000000006</v>
      </c>
      <c r="AQ76">
        <v>60.158825999999998</v>
      </c>
      <c r="AR76">
        <v>17.072255999999999</v>
      </c>
      <c r="AS76">
        <v>14.301494</v>
      </c>
      <c r="AT76">
        <v>19.330005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48.32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2888.7961499999997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660.24430099999995</v>
      </c>
      <c r="L77">
        <v>631.26957200000004</v>
      </c>
      <c r="M77">
        <v>88.918000000000006</v>
      </c>
      <c r="N77">
        <v>56.627234999999999</v>
      </c>
      <c r="O77">
        <v>119.52282700000001</v>
      </c>
      <c r="P77">
        <v>81.910875000000004</v>
      </c>
      <c r="Q77">
        <v>19.315501999999999</v>
      </c>
      <c r="R77">
        <v>24.334053999999998</v>
      </c>
      <c r="S77">
        <v>25.506032000000001</v>
      </c>
      <c r="T77">
        <v>0</v>
      </c>
      <c r="U77">
        <v>331.630312</v>
      </c>
      <c r="V77">
        <v>11.549675000000001</v>
      </c>
      <c r="W77">
        <v>29.333275</v>
      </c>
      <c r="X77">
        <v>95.045609999999996</v>
      </c>
      <c r="Y77">
        <v>0</v>
      </c>
      <c r="Z77">
        <v>18.907060000000001</v>
      </c>
      <c r="AA77">
        <v>40.736119000000002</v>
      </c>
      <c r="AB77">
        <v>38.186531000000002</v>
      </c>
      <c r="AC77">
        <v>28.089203999999999</v>
      </c>
      <c r="AD77">
        <v>35.319915000000002</v>
      </c>
      <c r="AE77">
        <v>47.780431</v>
      </c>
      <c r="AF77">
        <v>19.059380000000001</v>
      </c>
      <c r="AG77">
        <v>38.914769</v>
      </c>
      <c r="AH77">
        <v>135.64382900000001</v>
      </c>
      <c r="AI77">
        <v>31.605346000000001</v>
      </c>
      <c r="AJ77">
        <v>0</v>
      </c>
      <c r="AK77">
        <v>25.510961000000002</v>
      </c>
      <c r="AL77">
        <v>61.769015000000003</v>
      </c>
      <c r="AM77">
        <v>15.274611999999999</v>
      </c>
      <c r="AN77">
        <v>0.66560900000000001</v>
      </c>
      <c r="AO77">
        <v>8.5245300000000004</v>
      </c>
      <c r="AP77">
        <v>8.4189880000000006</v>
      </c>
      <c r="AQ77">
        <v>60.158825999999998</v>
      </c>
      <c r="AR77">
        <v>36.278543999999997</v>
      </c>
      <c r="AS77">
        <v>14.301494</v>
      </c>
      <c r="AT77">
        <v>19.330005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50.26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2909.9424379999996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660.24430099999995</v>
      </c>
      <c r="L78">
        <v>631.26957200000004</v>
      </c>
      <c r="M78">
        <v>88.918000000000006</v>
      </c>
      <c r="N78">
        <v>56.627234999999999</v>
      </c>
      <c r="O78">
        <v>119.52282700000001</v>
      </c>
      <c r="P78">
        <v>81.910875000000004</v>
      </c>
      <c r="Q78">
        <v>19.315501999999999</v>
      </c>
      <c r="R78">
        <v>24.334053999999998</v>
      </c>
      <c r="S78">
        <v>25.506032000000001</v>
      </c>
      <c r="T78">
        <v>0</v>
      </c>
      <c r="U78">
        <v>331.630312</v>
      </c>
      <c r="V78">
        <v>11.549675000000001</v>
      </c>
      <c r="W78">
        <v>29.333275</v>
      </c>
      <c r="X78">
        <v>95.045609999999996</v>
      </c>
      <c r="Y78">
        <v>0</v>
      </c>
      <c r="Z78">
        <v>18.907060000000001</v>
      </c>
      <c r="AA78">
        <v>40.736119000000002</v>
      </c>
      <c r="AB78">
        <v>38.186531000000002</v>
      </c>
      <c r="AC78">
        <v>28.089203999999999</v>
      </c>
      <c r="AD78">
        <v>35.319915000000002</v>
      </c>
      <c r="AE78">
        <v>47.780431</v>
      </c>
      <c r="AF78">
        <v>19.059380000000001</v>
      </c>
      <c r="AG78">
        <v>38.914769</v>
      </c>
      <c r="AH78">
        <v>135.64382900000001</v>
      </c>
      <c r="AI78">
        <v>31.605346000000001</v>
      </c>
      <c r="AJ78">
        <v>0</v>
      </c>
      <c r="AK78">
        <v>25.510961000000002</v>
      </c>
      <c r="AL78">
        <v>61.769015000000003</v>
      </c>
      <c r="AM78">
        <v>15.274611999999999</v>
      </c>
      <c r="AN78">
        <v>0.66560900000000001</v>
      </c>
      <c r="AO78">
        <v>8.5245300000000004</v>
      </c>
      <c r="AP78">
        <v>8.4189880000000006</v>
      </c>
      <c r="AQ78">
        <v>60.158825999999998</v>
      </c>
      <c r="AR78">
        <v>36.278543999999997</v>
      </c>
      <c r="AS78">
        <v>14.301494</v>
      </c>
      <c r="AT78">
        <v>19.330005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50.26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2909.9424379999996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660.24430099999995</v>
      </c>
      <c r="L79">
        <v>631.26957200000004</v>
      </c>
      <c r="M79">
        <v>88.918000000000006</v>
      </c>
      <c r="N79">
        <v>56.627234999999999</v>
      </c>
      <c r="O79">
        <v>119.52282700000001</v>
      </c>
      <c r="P79">
        <v>85.099627999999996</v>
      </c>
      <c r="Q79">
        <v>19.315501999999999</v>
      </c>
      <c r="R79">
        <v>24.334053999999998</v>
      </c>
      <c r="S79">
        <v>25.506032000000001</v>
      </c>
      <c r="T79">
        <v>0</v>
      </c>
      <c r="U79">
        <v>331.630312</v>
      </c>
      <c r="V79">
        <v>11.549675000000001</v>
      </c>
      <c r="W79">
        <v>29.333275</v>
      </c>
      <c r="X79">
        <v>95.045609999999996</v>
      </c>
      <c r="Y79">
        <v>0</v>
      </c>
      <c r="Z79">
        <v>18.907060000000001</v>
      </c>
      <c r="AA79">
        <v>40.736119000000002</v>
      </c>
      <c r="AB79">
        <v>38.186531000000002</v>
      </c>
      <c r="AC79">
        <v>28.089203999999999</v>
      </c>
      <c r="AD79">
        <v>35.319915000000002</v>
      </c>
      <c r="AE79">
        <v>47.780431</v>
      </c>
      <c r="AF79">
        <v>19.059380000000001</v>
      </c>
      <c r="AG79">
        <v>38.914769</v>
      </c>
      <c r="AH79">
        <v>135.64382900000001</v>
      </c>
      <c r="AI79">
        <v>31.605346000000001</v>
      </c>
      <c r="AJ79">
        <v>0</v>
      </c>
      <c r="AK79">
        <v>25.510961000000002</v>
      </c>
      <c r="AL79">
        <v>61.769015000000003</v>
      </c>
      <c r="AM79">
        <v>15.274611999999999</v>
      </c>
      <c r="AN79">
        <v>0.66560900000000001</v>
      </c>
      <c r="AO79">
        <v>8.5245300000000004</v>
      </c>
      <c r="AP79">
        <v>8.4189880000000006</v>
      </c>
      <c r="AQ79">
        <v>60.158825999999998</v>
      </c>
      <c r="AR79">
        <v>14.938224</v>
      </c>
      <c r="AS79">
        <v>14.301494</v>
      </c>
      <c r="AT79">
        <v>19.330005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43.49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2885.0208709999993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660.24430099999995</v>
      </c>
      <c r="L80">
        <v>631.26957200000004</v>
      </c>
      <c r="M80">
        <v>88.918000000000006</v>
      </c>
      <c r="N80">
        <v>56.627234999999999</v>
      </c>
      <c r="O80">
        <v>119.52282700000001</v>
      </c>
      <c r="P80">
        <v>85.535250000000005</v>
      </c>
      <c r="Q80">
        <v>19.315501999999999</v>
      </c>
      <c r="R80">
        <v>24.334053999999998</v>
      </c>
      <c r="S80">
        <v>25.506032000000001</v>
      </c>
      <c r="T80">
        <v>0</v>
      </c>
      <c r="U80">
        <v>331.630312</v>
      </c>
      <c r="V80">
        <v>11.549675000000001</v>
      </c>
      <c r="W80">
        <v>29.333275</v>
      </c>
      <c r="X80">
        <v>95.045609999999996</v>
      </c>
      <c r="Y80">
        <v>0</v>
      </c>
      <c r="Z80">
        <v>18.907060000000001</v>
      </c>
      <c r="AA80">
        <v>40.736119000000002</v>
      </c>
      <c r="AB80">
        <v>38.186531000000002</v>
      </c>
      <c r="AC80">
        <v>28.089203999999999</v>
      </c>
      <c r="AD80">
        <v>35.319915000000002</v>
      </c>
      <c r="AE80">
        <v>47.780431</v>
      </c>
      <c r="AF80">
        <v>19.059380000000001</v>
      </c>
      <c r="AG80">
        <v>38.914769</v>
      </c>
      <c r="AH80">
        <v>135.64382900000001</v>
      </c>
      <c r="AI80">
        <v>3.6910639999999999</v>
      </c>
      <c r="AJ80">
        <v>0</v>
      </c>
      <c r="AK80">
        <v>25.510961000000002</v>
      </c>
      <c r="AL80">
        <v>61.769015000000003</v>
      </c>
      <c r="AM80">
        <v>15.274611999999999</v>
      </c>
      <c r="AN80">
        <v>0.66560900000000001</v>
      </c>
      <c r="AO80">
        <v>8.5245300000000004</v>
      </c>
      <c r="AP80">
        <v>8.4189880000000006</v>
      </c>
      <c r="AQ80">
        <v>60.158825999999998</v>
      </c>
      <c r="AR80">
        <v>14.938224</v>
      </c>
      <c r="AS80">
        <v>14.301494</v>
      </c>
      <c r="AT80">
        <v>19.330005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43.49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2857.5422109999995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660.24430099999995</v>
      </c>
      <c r="L81">
        <v>631.26957200000004</v>
      </c>
      <c r="M81">
        <v>88.918000000000006</v>
      </c>
      <c r="N81">
        <v>56.627234999999999</v>
      </c>
      <c r="O81">
        <v>119.52282700000001</v>
      </c>
      <c r="P81">
        <v>85.535250000000005</v>
      </c>
      <c r="Q81">
        <v>19.315501999999999</v>
      </c>
      <c r="R81">
        <v>24.334053999999998</v>
      </c>
      <c r="S81">
        <v>25.506032000000001</v>
      </c>
      <c r="T81">
        <v>0</v>
      </c>
      <c r="U81">
        <v>331.630312</v>
      </c>
      <c r="V81">
        <v>11.549675000000001</v>
      </c>
      <c r="W81">
        <v>29.333275</v>
      </c>
      <c r="X81">
        <v>95.045609999999996</v>
      </c>
      <c r="Y81">
        <v>0</v>
      </c>
      <c r="Z81">
        <v>18.907060000000001</v>
      </c>
      <c r="AA81">
        <v>40.736119000000002</v>
      </c>
      <c r="AB81">
        <v>38.186531000000002</v>
      </c>
      <c r="AC81">
        <v>28.089203999999999</v>
      </c>
      <c r="AD81">
        <v>35.319915000000002</v>
      </c>
      <c r="AE81">
        <v>47.780431</v>
      </c>
      <c r="AF81">
        <v>19.059380000000001</v>
      </c>
      <c r="AG81">
        <v>38.914769</v>
      </c>
      <c r="AH81">
        <v>135.64382900000001</v>
      </c>
      <c r="AI81">
        <v>0</v>
      </c>
      <c r="AJ81">
        <v>0</v>
      </c>
      <c r="AK81">
        <v>25.510961000000002</v>
      </c>
      <c r="AL81">
        <v>61.769015000000003</v>
      </c>
      <c r="AM81">
        <v>15.274611999999999</v>
      </c>
      <c r="AN81">
        <v>0.66560900000000001</v>
      </c>
      <c r="AO81">
        <v>8.5245300000000004</v>
      </c>
      <c r="AP81">
        <v>8.4189880000000006</v>
      </c>
      <c r="AQ81">
        <v>60.158825999999998</v>
      </c>
      <c r="AR81">
        <v>14.938224</v>
      </c>
      <c r="AS81">
        <v>14.301494</v>
      </c>
      <c r="AT81">
        <v>19.330005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43.49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2853.8511469999994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660.24430099999995</v>
      </c>
      <c r="L82">
        <v>631.26957200000004</v>
      </c>
      <c r="M82">
        <v>88.918000000000006</v>
      </c>
      <c r="N82">
        <v>56.627234999999999</v>
      </c>
      <c r="O82">
        <v>119.52282700000001</v>
      </c>
      <c r="P82">
        <v>85.535250000000005</v>
      </c>
      <c r="Q82">
        <v>19.315501999999999</v>
      </c>
      <c r="R82">
        <v>24.334053999999998</v>
      </c>
      <c r="S82">
        <v>25.506032000000001</v>
      </c>
      <c r="T82">
        <v>0</v>
      </c>
      <c r="U82">
        <v>331.630312</v>
      </c>
      <c r="V82">
        <v>11.549675000000001</v>
      </c>
      <c r="W82">
        <v>29.333275</v>
      </c>
      <c r="X82">
        <v>95.045609999999996</v>
      </c>
      <c r="Y82">
        <v>0</v>
      </c>
      <c r="Z82">
        <v>6.3023530000000001</v>
      </c>
      <c r="AA82">
        <v>40.736119000000002</v>
      </c>
      <c r="AB82">
        <v>38.186531000000002</v>
      </c>
      <c r="AC82">
        <v>28.089203999999999</v>
      </c>
      <c r="AD82">
        <v>35.319915000000002</v>
      </c>
      <c r="AE82">
        <v>47.780431</v>
      </c>
      <c r="AF82">
        <v>19.059380000000001</v>
      </c>
      <c r="AG82">
        <v>38.914769</v>
      </c>
      <c r="AH82">
        <v>135.64382900000001</v>
      </c>
      <c r="AI82">
        <v>0</v>
      </c>
      <c r="AJ82">
        <v>0</v>
      </c>
      <c r="AK82">
        <v>25.510961000000002</v>
      </c>
      <c r="AL82">
        <v>61.769015000000003</v>
      </c>
      <c r="AM82">
        <v>15.274611999999999</v>
      </c>
      <c r="AN82">
        <v>0.66560900000000001</v>
      </c>
      <c r="AO82">
        <v>8.5245300000000004</v>
      </c>
      <c r="AP82">
        <v>8.4189880000000006</v>
      </c>
      <c r="AQ82">
        <v>60.158825999999998</v>
      </c>
      <c r="AR82">
        <v>19.206288000000001</v>
      </c>
      <c r="AS82">
        <v>14.301494</v>
      </c>
      <c r="AT82">
        <v>19.330005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43.49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2845.5145039999993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660.24430099999995</v>
      </c>
      <c r="L83">
        <v>631.26957200000004</v>
      </c>
      <c r="M83">
        <v>88.918000000000006</v>
      </c>
      <c r="N83">
        <v>56.627234999999999</v>
      </c>
      <c r="O83">
        <v>119.52282700000001</v>
      </c>
      <c r="P83">
        <v>85.535250000000005</v>
      </c>
      <c r="Q83">
        <v>19.315501999999999</v>
      </c>
      <c r="R83">
        <v>24.334053999999998</v>
      </c>
      <c r="S83">
        <v>25.506032000000001</v>
      </c>
      <c r="T83">
        <v>0</v>
      </c>
      <c r="U83">
        <v>331.630312</v>
      </c>
      <c r="V83">
        <v>11.549675000000001</v>
      </c>
      <c r="W83">
        <v>29.333275</v>
      </c>
      <c r="X83">
        <v>95.045609999999996</v>
      </c>
      <c r="Y83">
        <v>0</v>
      </c>
      <c r="Z83">
        <v>6.3023530000000001</v>
      </c>
      <c r="AA83">
        <v>40.736119000000002</v>
      </c>
      <c r="AB83">
        <v>38.186531000000002</v>
      </c>
      <c r="AC83">
        <v>28.089203999999999</v>
      </c>
      <c r="AD83">
        <v>35.319915000000002</v>
      </c>
      <c r="AE83">
        <v>47.780431</v>
      </c>
      <c r="AF83">
        <v>19.059380000000001</v>
      </c>
      <c r="AG83">
        <v>38.914769</v>
      </c>
      <c r="AH83">
        <v>135.64382900000001</v>
      </c>
      <c r="AI83">
        <v>0</v>
      </c>
      <c r="AJ83">
        <v>0</v>
      </c>
      <c r="AK83">
        <v>25.510961000000002</v>
      </c>
      <c r="AL83">
        <v>61.769015000000003</v>
      </c>
      <c r="AM83">
        <v>15.274611999999999</v>
      </c>
      <c r="AN83">
        <v>0.66560900000000001</v>
      </c>
      <c r="AO83">
        <v>8.5245300000000004</v>
      </c>
      <c r="AP83">
        <v>8.4189880000000006</v>
      </c>
      <c r="AQ83">
        <v>60.158825999999998</v>
      </c>
      <c r="AR83">
        <v>23.474352</v>
      </c>
      <c r="AS83">
        <v>14.301494</v>
      </c>
      <c r="AT83">
        <v>19.330005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43.49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2849.7825679999996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660.24430099999995</v>
      </c>
      <c r="L84">
        <v>631.26957200000004</v>
      </c>
      <c r="M84">
        <v>88.918000000000006</v>
      </c>
      <c r="N84">
        <v>56.627234999999999</v>
      </c>
      <c r="O84">
        <v>119.52282700000001</v>
      </c>
      <c r="P84">
        <v>85.535250000000005</v>
      </c>
      <c r="Q84">
        <v>19.315501999999999</v>
      </c>
      <c r="R84">
        <v>24.334053999999998</v>
      </c>
      <c r="S84">
        <v>25.506032000000001</v>
      </c>
      <c r="T84">
        <v>0</v>
      </c>
      <c r="U84">
        <v>331.630312</v>
      </c>
      <c r="V84">
        <v>11.549675000000001</v>
      </c>
      <c r="W84">
        <v>29.333275</v>
      </c>
      <c r="X84">
        <v>95.045609999999996</v>
      </c>
      <c r="Y84">
        <v>0</v>
      </c>
      <c r="Z84">
        <v>6.3023530000000001</v>
      </c>
      <c r="AA84">
        <v>27.157412999999998</v>
      </c>
      <c r="AB84">
        <v>38.186531000000002</v>
      </c>
      <c r="AC84">
        <v>9.3536319999999993</v>
      </c>
      <c r="AD84">
        <v>26.428653000000001</v>
      </c>
      <c r="AE84">
        <v>47.780431</v>
      </c>
      <c r="AF84">
        <v>8.5767209999999992</v>
      </c>
      <c r="AG84">
        <v>38.914769</v>
      </c>
      <c r="AH84">
        <v>109.83306</v>
      </c>
      <c r="AI84">
        <v>0</v>
      </c>
      <c r="AJ84">
        <v>0</v>
      </c>
      <c r="AK84">
        <v>25.510961000000002</v>
      </c>
      <c r="AL84">
        <v>61.769015000000003</v>
      </c>
      <c r="AM84">
        <v>15.274611999999999</v>
      </c>
      <c r="AN84">
        <v>0.66560900000000001</v>
      </c>
      <c r="AO84">
        <v>8.5245300000000004</v>
      </c>
      <c r="AP84">
        <v>8.4189880000000006</v>
      </c>
      <c r="AQ84">
        <v>60.158825999999998</v>
      </c>
      <c r="AR84">
        <v>23.474352</v>
      </c>
      <c r="AS84">
        <v>14.301494</v>
      </c>
      <c r="AT84">
        <v>19.330005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43.49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2772.2835999999988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660.24430099999995</v>
      </c>
      <c r="L85">
        <v>631.26957200000004</v>
      </c>
      <c r="M85">
        <v>88.918000000000006</v>
      </c>
      <c r="N85">
        <v>56.627234999999999</v>
      </c>
      <c r="O85">
        <v>119.52282700000001</v>
      </c>
      <c r="P85">
        <v>85.535250000000005</v>
      </c>
      <c r="Q85">
        <v>19.315501999999999</v>
      </c>
      <c r="R85">
        <v>24.334053999999998</v>
      </c>
      <c r="S85">
        <v>25.506032000000001</v>
      </c>
      <c r="T85">
        <v>0</v>
      </c>
      <c r="U85">
        <v>331.630312</v>
      </c>
      <c r="V85">
        <v>11.549675000000001</v>
      </c>
      <c r="W85">
        <v>29.333275</v>
      </c>
      <c r="X85">
        <v>95.045609999999996</v>
      </c>
      <c r="Y85">
        <v>0</v>
      </c>
      <c r="Z85">
        <v>6.3023530000000001</v>
      </c>
      <c r="AA85">
        <v>27.157412999999998</v>
      </c>
      <c r="AB85">
        <v>25.457687</v>
      </c>
      <c r="AC85">
        <v>9.3536319999999993</v>
      </c>
      <c r="AD85">
        <v>17.619102000000002</v>
      </c>
      <c r="AE85">
        <v>47.780431</v>
      </c>
      <c r="AF85">
        <v>8.5767209999999992</v>
      </c>
      <c r="AG85">
        <v>38.914769</v>
      </c>
      <c r="AH85">
        <v>82.374795000000006</v>
      </c>
      <c r="AI85">
        <v>0</v>
      </c>
      <c r="AJ85">
        <v>0</v>
      </c>
      <c r="AK85">
        <v>25.510961000000002</v>
      </c>
      <c r="AL85">
        <v>61.769015000000003</v>
      </c>
      <c r="AM85">
        <v>15.274611999999999</v>
      </c>
      <c r="AN85">
        <v>0.66560900000000001</v>
      </c>
      <c r="AO85">
        <v>8.5245300000000004</v>
      </c>
      <c r="AP85">
        <v>8.4189880000000006</v>
      </c>
      <c r="AQ85">
        <v>60.158825999999998</v>
      </c>
      <c r="AR85">
        <v>23.474352</v>
      </c>
      <c r="AS85">
        <v>18.201900999999999</v>
      </c>
      <c r="AT85">
        <v>19.330005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43.49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2727.1873469999996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660.24430099999995</v>
      </c>
      <c r="L86">
        <v>631.26957200000004</v>
      </c>
      <c r="M86">
        <v>88.918000000000006</v>
      </c>
      <c r="N86">
        <v>56.627234999999999</v>
      </c>
      <c r="O86">
        <v>119.52282700000001</v>
      </c>
      <c r="P86">
        <v>85.535250000000005</v>
      </c>
      <c r="Q86">
        <v>19.315501999999999</v>
      </c>
      <c r="R86">
        <v>24.334053999999998</v>
      </c>
      <c r="S86">
        <v>25.506032000000001</v>
      </c>
      <c r="T86">
        <v>0</v>
      </c>
      <c r="U86">
        <v>331.630312</v>
      </c>
      <c r="V86">
        <v>11.549675000000001</v>
      </c>
      <c r="W86">
        <v>29.333275</v>
      </c>
      <c r="X86">
        <v>95.045609999999996</v>
      </c>
      <c r="Y86">
        <v>0</v>
      </c>
      <c r="Z86">
        <v>6.3023530000000001</v>
      </c>
      <c r="AA86">
        <v>27.157412999999998</v>
      </c>
      <c r="AB86">
        <v>25.457687</v>
      </c>
      <c r="AC86">
        <v>9.3536319999999993</v>
      </c>
      <c r="AD86">
        <v>8.8095510000000008</v>
      </c>
      <c r="AE86">
        <v>47.780431</v>
      </c>
      <c r="AF86">
        <v>8.5767209999999992</v>
      </c>
      <c r="AG86">
        <v>38.914769</v>
      </c>
      <c r="AH86">
        <v>64.069284999999994</v>
      </c>
      <c r="AI86">
        <v>0</v>
      </c>
      <c r="AJ86">
        <v>0</v>
      </c>
      <c r="AK86">
        <v>25.510961000000002</v>
      </c>
      <c r="AL86">
        <v>61.769015000000003</v>
      </c>
      <c r="AM86">
        <v>15.274611999999999</v>
      </c>
      <c r="AN86">
        <v>0.66560900000000001</v>
      </c>
      <c r="AO86">
        <v>8.5245300000000004</v>
      </c>
      <c r="AP86">
        <v>8.4189880000000006</v>
      </c>
      <c r="AQ86">
        <v>46.763136000000003</v>
      </c>
      <c r="AR86">
        <v>23.474352</v>
      </c>
      <c r="AS86">
        <v>18.201900999999999</v>
      </c>
      <c r="AT86">
        <v>19.330005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43.49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2686.6765959999993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660.24430099999995</v>
      </c>
      <c r="L87">
        <v>631.26957200000004</v>
      </c>
      <c r="M87">
        <v>88.918000000000006</v>
      </c>
      <c r="N87">
        <v>56.627234999999999</v>
      </c>
      <c r="O87">
        <v>119.52282700000001</v>
      </c>
      <c r="P87">
        <v>85.535250000000005</v>
      </c>
      <c r="Q87">
        <v>19.315501999999999</v>
      </c>
      <c r="R87">
        <v>24.334053999999998</v>
      </c>
      <c r="S87">
        <v>25.506032000000001</v>
      </c>
      <c r="T87">
        <v>0</v>
      </c>
      <c r="U87">
        <v>331.630312</v>
      </c>
      <c r="V87">
        <v>11.549675000000001</v>
      </c>
      <c r="W87">
        <v>29.333275</v>
      </c>
      <c r="X87">
        <v>95.045609999999996</v>
      </c>
      <c r="Y87">
        <v>0</v>
      </c>
      <c r="Z87">
        <v>0</v>
      </c>
      <c r="AA87">
        <v>13.514570000000001</v>
      </c>
      <c r="AB87">
        <v>25.457687</v>
      </c>
      <c r="AC87">
        <v>9.3536319999999993</v>
      </c>
      <c r="AD87">
        <v>8.8095510000000008</v>
      </c>
      <c r="AE87">
        <v>47.780431</v>
      </c>
      <c r="AF87">
        <v>8.5767209999999992</v>
      </c>
      <c r="AG87">
        <v>38.914769</v>
      </c>
      <c r="AH87">
        <v>37.526296000000002</v>
      </c>
      <c r="AI87">
        <v>0</v>
      </c>
      <c r="AJ87">
        <v>0</v>
      </c>
      <c r="AK87">
        <v>25.510961000000002</v>
      </c>
      <c r="AL87">
        <v>61.769015000000003</v>
      </c>
      <c r="AM87">
        <v>15.274611999999999</v>
      </c>
      <c r="AN87">
        <v>0.66560900000000001</v>
      </c>
      <c r="AO87">
        <v>8.5245300000000004</v>
      </c>
      <c r="AP87">
        <v>8.4189880000000006</v>
      </c>
      <c r="AQ87">
        <v>45.058230000000002</v>
      </c>
      <c r="AR87">
        <v>23.474352</v>
      </c>
      <c r="AS87">
        <v>18.201900999999999</v>
      </c>
      <c r="AT87">
        <v>19.330005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43.49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2638.4835049999992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660.24430099999995</v>
      </c>
      <c r="L88">
        <v>631.26957200000004</v>
      </c>
      <c r="M88">
        <v>88.918000000000006</v>
      </c>
      <c r="N88">
        <v>56.627234999999999</v>
      </c>
      <c r="O88">
        <v>119.52282700000001</v>
      </c>
      <c r="P88">
        <v>85.535250000000005</v>
      </c>
      <c r="Q88">
        <v>19.315501999999999</v>
      </c>
      <c r="R88">
        <v>24.334053999999998</v>
      </c>
      <c r="S88">
        <v>25.506032000000001</v>
      </c>
      <c r="T88">
        <v>0</v>
      </c>
      <c r="U88">
        <v>331.630312</v>
      </c>
      <c r="V88">
        <v>11.549675000000001</v>
      </c>
      <c r="W88">
        <v>29.333275</v>
      </c>
      <c r="X88">
        <v>95.045609999999996</v>
      </c>
      <c r="Y88">
        <v>0</v>
      </c>
      <c r="Z88">
        <v>0</v>
      </c>
      <c r="AA88">
        <v>13.514570000000001</v>
      </c>
      <c r="AB88">
        <v>25.457687</v>
      </c>
      <c r="AC88">
        <v>9.3536319999999993</v>
      </c>
      <c r="AD88">
        <v>8.8095510000000008</v>
      </c>
      <c r="AE88">
        <v>47.780431</v>
      </c>
      <c r="AF88">
        <v>8.5767209999999992</v>
      </c>
      <c r="AG88">
        <v>38.914769</v>
      </c>
      <c r="AH88">
        <v>37.526296000000002</v>
      </c>
      <c r="AI88">
        <v>0</v>
      </c>
      <c r="AJ88">
        <v>0</v>
      </c>
      <c r="AK88">
        <v>25.510961000000002</v>
      </c>
      <c r="AL88">
        <v>61.769015000000003</v>
      </c>
      <c r="AM88">
        <v>15.274611999999999</v>
      </c>
      <c r="AN88">
        <v>0.66560900000000001</v>
      </c>
      <c r="AO88">
        <v>8.5245300000000004</v>
      </c>
      <c r="AP88">
        <v>8.4189880000000006</v>
      </c>
      <c r="AQ88">
        <v>45.058230000000002</v>
      </c>
      <c r="AR88">
        <v>23.474352</v>
      </c>
      <c r="AS88">
        <v>18.201900999999999</v>
      </c>
      <c r="AT88">
        <v>19.330005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43.49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2638.4835049999992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660.24430099999995</v>
      </c>
      <c r="L89">
        <v>631.26957200000004</v>
      </c>
      <c r="M89">
        <v>88.918000000000006</v>
      </c>
      <c r="N89">
        <v>56.627234999999999</v>
      </c>
      <c r="O89">
        <v>119.52282700000001</v>
      </c>
      <c r="P89">
        <v>85.535250000000005</v>
      </c>
      <c r="Q89">
        <v>19.315501999999999</v>
      </c>
      <c r="R89">
        <v>24.334053999999998</v>
      </c>
      <c r="S89">
        <v>25.506032000000001</v>
      </c>
      <c r="T89">
        <v>0</v>
      </c>
      <c r="U89">
        <v>331.630312</v>
      </c>
      <c r="V89">
        <v>11.549675000000001</v>
      </c>
      <c r="W89">
        <v>29.333275</v>
      </c>
      <c r="X89">
        <v>95.045609999999996</v>
      </c>
      <c r="Y89">
        <v>0</v>
      </c>
      <c r="Z89">
        <v>0</v>
      </c>
      <c r="AA89">
        <v>13.514570000000001</v>
      </c>
      <c r="AB89">
        <v>25.457687</v>
      </c>
      <c r="AC89">
        <v>9.3536319999999993</v>
      </c>
      <c r="AD89">
        <v>8.8095510000000008</v>
      </c>
      <c r="AE89">
        <v>31.853621</v>
      </c>
      <c r="AF89">
        <v>8.5767209999999992</v>
      </c>
      <c r="AG89">
        <v>38.914769</v>
      </c>
      <c r="AH89">
        <v>37.526296000000002</v>
      </c>
      <c r="AI89">
        <v>0</v>
      </c>
      <c r="AJ89">
        <v>0</v>
      </c>
      <c r="AK89">
        <v>25.510961000000002</v>
      </c>
      <c r="AL89">
        <v>61.769015000000003</v>
      </c>
      <c r="AM89">
        <v>15.274611999999999</v>
      </c>
      <c r="AN89">
        <v>0.66560900000000001</v>
      </c>
      <c r="AO89">
        <v>8.5245300000000004</v>
      </c>
      <c r="AP89">
        <v>8.4189880000000006</v>
      </c>
      <c r="AQ89">
        <v>45.058230000000002</v>
      </c>
      <c r="AR89">
        <v>23.474352</v>
      </c>
      <c r="AS89">
        <v>18.201900999999999</v>
      </c>
      <c r="AT89">
        <v>19.330005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43.49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2622.5566949999993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660.24430099999995</v>
      </c>
      <c r="L90">
        <v>631.26957200000004</v>
      </c>
      <c r="M90">
        <v>88.918000000000006</v>
      </c>
      <c r="N90">
        <v>56.627234999999999</v>
      </c>
      <c r="O90">
        <v>119.52282700000001</v>
      </c>
      <c r="P90">
        <v>85.535250000000005</v>
      </c>
      <c r="Q90">
        <v>19.315501999999999</v>
      </c>
      <c r="R90">
        <v>24.334053999999998</v>
      </c>
      <c r="S90">
        <v>25.506032000000001</v>
      </c>
      <c r="T90">
        <v>0</v>
      </c>
      <c r="U90">
        <v>331.630312</v>
      </c>
      <c r="V90">
        <v>11.549675000000001</v>
      </c>
      <c r="W90">
        <v>29.333275</v>
      </c>
      <c r="X90">
        <v>95.045609999999996</v>
      </c>
      <c r="Y90">
        <v>0</v>
      </c>
      <c r="Z90">
        <v>0</v>
      </c>
      <c r="AA90">
        <v>13.514570000000001</v>
      </c>
      <c r="AB90">
        <v>25.457687</v>
      </c>
      <c r="AC90">
        <v>9.3536319999999993</v>
      </c>
      <c r="AD90">
        <v>8.8095510000000008</v>
      </c>
      <c r="AE90">
        <v>31.853621</v>
      </c>
      <c r="AF90">
        <v>8.5767209999999992</v>
      </c>
      <c r="AG90">
        <v>38.914769</v>
      </c>
      <c r="AH90">
        <v>37.526296000000002</v>
      </c>
      <c r="AI90">
        <v>0</v>
      </c>
      <c r="AJ90">
        <v>0</v>
      </c>
      <c r="AK90">
        <v>25.510961000000002</v>
      </c>
      <c r="AL90">
        <v>61.769015000000003</v>
      </c>
      <c r="AM90">
        <v>15.274611999999999</v>
      </c>
      <c r="AN90">
        <v>0.66560900000000001</v>
      </c>
      <c r="AO90">
        <v>8.5245300000000004</v>
      </c>
      <c r="AP90">
        <v>8.4189880000000006</v>
      </c>
      <c r="AQ90">
        <v>32.514992999999997</v>
      </c>
      <c r="AR90">
        <v>23.474352</v>
      </c>
      <c r="AS90">
        <v>18.201900999999999</v>
      </c>
      <c r="AT90">
        <v>19.330005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43.49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2610.013457999999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660.24430099999995</v>
      </c>
      <c r="L91">
        <v>631.26957200000004</v>
      </c>
      <c r="M91">
        <v>88.918000000000006</v>
      </c>
      <c r="N91">
        <v>56.627234999999999</v>
      </c>
      <c r="O91">
        <v>119.52282700000001</v>
      </c>
      <c r="P91">
        <v>91.041511999999997</v>
      </c>
      <c r="Q91">
        <v>19.315501999999999</v>
      </c>
      <c r="R91">
        <v>24.334053999999998</v>
      </c>
      <c r="S91">
        <v>25.506032000000001</v>
      </c>
      <c r="T91">
        <v>0</v>
      </c>
      <c r="U91">
        <v>331.630312</v>
      </c>
      <c r="V91">
        <v>11.549675000000001</v>
      </c>
      <c r="W91">
        <v>29.333275</v>
      </c>
      <c r="X91">
        <v>95.045609999999996</v>
      </c>
      <c r="Y91">
        <v>0</v>
      </c>
      <c r="Z91">
        <v>0</v>
      </c>
      <c r="AA91">
        <v>0</v>
      </c>
      <c r="AB91">
        <v>25.457687</v>
      </c>
      <c r="AC91">
        <v>9.3536319999999993</v>
      </c>
      <c r="AD91">
        <v>8.8095510000000008</v>
      </c>
      <c r="AE91">
        <v>31.853621</v>
      </c>
      <c r="AF91">
        <v>8.5767209999999992</v>
      </c>
      <c r="AG91">
        <v>38.914769</v>
      </c>
      <c r="AH91">
        <v>37.526296000000002</v>
      </c>
      <c r="AI91">
        <v>0</v>
      </c>
      <c r="AJ91">
        <v>0</v>
      </c>
      <c r="AK91">
        <v>25.510961000000002</v>
      </c>
      <c r="AL91">
        <v>61.769015000000003</v>
      </c>
      <c r="AM91">
        <v>15.274611999999999</v>
      </c>
      <c r="AN91">
        <v>0.66560900000000001</v>
      </c>
      <c r="AO91">
        <v>9.9452850000000002</v>
      </c>
      <c r="AP91">
        <v>8.4189880000000006</v>
      </c>
      <c r="AQ91">
        <v>30.079412999999999</v>
      </c>
      <c r="AR91">
        <v>23.474352</v>
      </c>
      <c r="AS91">
        <v>18.201900999999999</v>
      </c>
      <c r="AT91">
        <v>19.330005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36.729999999999997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2594.2303249999995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660.24430099999995</v>
      </c>
      <c r="L92">
        <v>631.26957200000004</v>
      </c>
      <c r="M92">
        <v>88.918000000000006</v>
      </c>
      <c r="N92">
        <v>56.627234999999999</v>
      </c>
      <c r="O92">
        <v>119.52282700000001</v>
      </c>
      <c r="P92">
        <v>98.290261999999998</v>
      </c>
      <c r="Q92">
        <v>19.315501999999999</v>
      </c>
      <c r="R92">
        <v>24.334053999999998</v>
      </c>
      <c r="S92">
        <v>25.506032000000001</v>
      </c>
      <c r="T92">
        <v>0</v>
      </c>
      <c r="U92">
        <v>331.630312</v>
      </c>
      <c r="V92">
        <v>11.549675000000001</v>
      </c>
      <c r="W92">
        <v>29.333275</v>
      </c>
      <c r="X92">
        <v>95.045609999999996</v>
      </c>
      <c r="Y92">
        <v>0</v>
      </c>
      <c r="Z92">
        <v>0</v>
      </c>
      <c r="AA92">
        <v>0</v>
      </c>
      <c r="AB92">
        <v>25.457687</v>
      </c>
      <c r="AC92">
        <v>9.3536319999999993</v>
      </c>
      <c r="AD92">
        <v>8.8095510000000008</v>
      </c>
      <c r="AE92">
        <v>31.853621</v>
      </c>
      <c r="AF92">
        <v>8.5767209999999992</v>
      </c>
      <c r="AG92">
        <v>38.914769</v>
      </c>
      <c r="AH92">
        <v>37.526296000000002</v>
      </c>
      <c r="AI92">
        <v>0</v>
      </c>
      <c r="AJ92">
        <v>0</v>
      </c>
      <c r="AK92">
        <v>25.510961000000002</v>
      </c>
      <c r="AL92">
        <v>61.769015000000003</v>
      </c>
      <c r="AM92">
        <v>15.274611999999999</v>
      </c>
      <c r="AN92">
        <v>0.66560900000000001</v>
      </c>
      <c r="AO92">
        <v>9.9452850000000002</v>
      </c>
      <c r="AP92">
        <v>8.4189880000000006</v>
      </c>
      <c r="AQ92">
        <v>30.079412999999999</v>
      </c>
      <c r="AR92">
        <v>23.474352</v>
      </c>
      <c r="AS92">
        <v>18.201900999999999</v>
      </c>
      <c r="AT92">
        <v>19.330005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36.729999999999997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2601.4790749999993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660.24430099999995</v>
      </c>
      <c r="L93">
        <v>631.26957200000004</v>
      </c>
      <c r="M93">
        <v>88.918000000000006</v>
      </c>
      <c r="N93">
        <v>56.627234999999999</v>
      </c>
      <c r="O93">
        <v>119.52282700000001</v>
      </c>
      <c r="P93">
        <v>100.03274999999999</v>
      </c>
      <c r="Q93">
        <v>19.315501999999999</v>
      </c>
      <c r="R93">
        <v>24.334053999999998</v>
      </c>
      <c r="S93">
        <v>25.506032000000001</v>
      </c>
      <c r="T93">
        <v>0</v>
      </c>
      <c r="U93">
        <v>331.630312</v>
      </c>
      <c r="V93">
        <v>11.549675000000001</v>
      </c>
      <c r="W93">
        <v>29.333275</v>
      </c>
      <c r="X93">
        <v>95.045609999999996</v>
      </c>
      <c r="Y93">
        <v>0</v>
      </c>
      <c r="Z93">
        <v>0</v>
      </c>
      <c r="AA93">
        <v>0</v>
      </c>
      <c r="AB93">
        <v>25.457687</v>
      </c>
      <c r="AC93">
        <v>9.3536319999999993</v>
      </c>
      <c r="AD93">
        <v>8.8095510000000008</v>
      </c>
      <c r="AE93">
        <v>31.853621</v>
      </c>
      <c r="AF93">
        <v>8.5767209999999992</v>
      </c>
      <c r="AG93">
        <v>38.914769</v>
      </c>
      <c r="AH93">
        <v>37.526296000000002</v>
      </c>
      <c r="AI93">
        <v>0</v>
      </c>
      <c r="AJ93">
        <v>0</v>
      </c>
      <c r="AK93">
        <v>25.510961000000002</v>
      </c>
      <c r="AL93">
        <v>61.769015000000003</v>
      </c>
      <c r="AM93">
        <v>15.274611999999999</v>
      </c>
      <c r="AN93">
        <v>0.66560900000000001</v>
      </c>
      <c r="AO93">
        <v>9.9452850000000002</v>
      </c>
      <c r="AP93">
        <v>8.4189880000000006</v>
      </c>
      <c r="AQ93">
        <v>30.079412999999999</v>
      </c>
      <c r="AR93">
        <v>23.474352</v>
      </c>
      <c r="AS93">
        <v>18.201900999999999</v>
      </c>
      <c r="AT93">
        <v>19.330005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36.729999999999997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2603.2215629999996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660.24430099999995</v>
      </c>
      <c r="L94">
        <v>631.26957200000004</v>
      </c>
      <c r="M94">
        <v>88.918000000000006</v>
      </c>
      <c r="N94">
        <v>56.627234999999999</v>
      </c>
      <c r="O94">
        <v>119.52282700000001</v>
      </c>
      <c r="P94">
        <v>100.03274999999999</v>
      </c>
      <c r="Q94">
        <v>19.315501999999999</v>
      </c>
      <c r="R94">
        <v>24.334053999999998</v>
      </c>
      <c r="S94">
        <v>25.506032000000001</v>
      </c>
      <c r="T94">
        <v>0</v>
      </c>
      <c r="U94">
        <v>331.630312</v>
      </c>
      <c r="V94">
        <v>11.549675000000001</v>
      </c>
      <c r="W94">
        <v>29.333275</v>
      </c>
      <c r="X94">
        <v>95.045609999999996</v>
      </c>
      <c r="Y94">
        <v>0</v>
      </c>
      <c r="Z94">
        <v>0</v>
      </c>
      <c r="AA94">
        <v>0</v>
      </c>
      <c r="AB94">
        <v>25.457687</v>
      </c>
      <c r="AC94">
        <v>9.3536319999999993</v>
      </c>
      <c r="AD94">
        <v>8.8095510000000008</v>
      </c>
      <c r="AE94">
        <v>31.853621</v>
      </c>
      <c r="AF94">
        <v>8.5767209999999992</v>
      </c>
      <c r="AG94">
        <v>38.914769</v>
      </c>
      <c r="AH94">
        <v>37.526296000000002</v>
      </c>
      <c r="AI94">
        <v>0</v>
      </c>
      <c r="AJ94">
        <v>0</v>
      </c>
      <c r="AK94">
        <v>25.510961000000002</v>
      </c>
      <c r="AL94">
        <v>61.769015000000003</v>
      </c>
      <c r="AM94">
        <v>15.274611999999999</v>
      </c>
      <c r="AN94">
        <v>0.66560900000000001</v>
      </c>
      <c r="AO94">
        <v>9.9452850000000002</v>
      </c>
      <c r="AP94">
        <v>8.4189880000000006</v>
      </c>
      <c r="AQ94">
        <v>15.039706000000001</v>
      </c>
      <c r="AR94">
        <v>23.474352</v>
      </c>
      <c r="AS94">
        <v>18.201900999999999</v>
      </c>
      <c r="AT94">
        <v>19.330005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36.729999999999997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2588.1818559999997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660.24430099999995</v>
      </c>
      <c r="L95">
        <v>631.26957200000004</v>
      </c>
      <c r="M95">
        <v>88.918000000000006</v>
      </c>
      <c r="N95">
        <v>56.627234999999999</v>
      </c>
      <c r="O95">
        <v>119.52282700000001</v>
      </c>
      <c r="P95">
        <v>100.03274999999999</v>
      </c>
      <c r="Q95">
        <v>19.315501999999999</v>
      </c>
      <c r="R95">
        <v>24.334053999999998</v>
      </c>
      <c r="S95">
        <v>25.506032000000001</v>
      </c>
      <c r="T95">
        <v>0</v>
      </c>
      <c r="U95">
        <v>331.630312</v>
      </c>
      <c r="V95">
        <v>11.549675000000001</v>
      </c>
      <c r="W95">
        <v>29.333275</v>
      </c>
      <c r="X95">
        <v>95.045609999999996</v>
      </c>
      <c r="Y95">
        <v>0</v>
      </c>
      <c r="Z95">
        <v>0</v>
      </c>
      <c r="AA95">
        <v>0</v>
      </c>
      <c r="AB95">
        <v>25.457687</v>
      </c>
      <c r="AC95">
        <v>9.3536319999999993</v>
      </c>
      <c r="AD95">
        <v>8.8095510000000008</v>
      </c>
      <c r="AE95">
        <v>31.853621</v>
      </c>
      <c r="AF95">
        <v>8.5767209999999992</v>
      </c>
      <c r="AG95">
        <v>38.914769</v>
      </c>
      <c r="AH95">
        <v>37.526296000000002</v>
      </c>
      <c r="AI95">
        <v>0</v>
      </c>
      <c r="AJ95">
        <v>0</v>
      </c>
      <c r="AK95">
        <v>25.510961000000002</v>
      </c>
      <c r="AL95">
        <v>61.769015000000003</v>
      </c>
      <c r="AM95">
        <v>15.274611999999999</v>
      </c>
      <c r="AN95">
        <v>0.66560900000000001</v>
      </c>
      <c r="AO95">
        <v>9.9452850000000002</v>
      </c>
      <c r="AP95">
        <v>8.4189880000000006</v>
      </c>
      <c r="AQ95">
        <v>15.039706000000001</v>
      </c>
      <c r="AR95">
        <v>10.670159999999999</v>
      </c>
      <c r="AS95">
        <v>13.001358</v>
      </c>
      <c r="AT95">
        <v>19.330005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31.36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2564.8071209999998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660.24430099999995</v>
      </c>
      <c r="L96">
        <v>631.26957200000004</v>
      </c>
      <c r="M96">
        <v>88.918000000000006</v>
      </c>
      <c r="N96">
        <v>56.627234999999999</v>
      </c>
      <c r="O96">
        <v>119.52282700000001</v>
      </c>
      <c r="P96">
        <v>100.03274999999999</v>
      </c>
      <c r="Q96">
        <v>19.315501999999999</v>
      </c>
      <c r="R96">
        <v>24.334053999999998</v>
      </c>
      <c r="S96">
        <v>25.506032000000001</v>
      </c>
      <c r="T96">
        <v>0</v>
      </c>
      <c r="U96">
        <v>331.630312</v>
      </c>
      <c r="V96">
        <v>11.549675000000001</v>
      </c>
      <c r="W96">
        <v>29.333275</v>
      </c>
      <c r="X96">
        <v>95.045609999999996</v>
      </c>
      <c r="Y96">
        <v>0</v>
      </c>
      <c r="Z96">
        <v>0</v>
      </c>
      <c r="AA96">
        <v>0</v>
      </c>
      <c r="AB96">
        <v>25.457687</v>
      </c>
      <c r="AC96">
        <v>9.3536319999999993</v>
      </c>
      <c r="AD96">
        <v>8.8095510000000008</v>
      </c>
      <c r="AE96">
        <v>31.853621</v>
      </c>
      <c r="AF96">
        <v>8.5767209999999992</v>
      </c>
      <c r="AG96">
        <v>38.914769</v>
      </c>
      <c r="AH96">
        <v>37.526296000000002</v>
      </c>
      <c r="AI96">
        <v>0</v>
      </c>
      <c r="AJ96">
        <v>0</v>
      </c>
      <c r="AK96">
        <v>25.510961000000002</v>
      </c>
      <c r="AL96">
        <v>61.769015000000003</v>
      </c>
      <c r="AM96">
        <v>15.274611999999999</v>
      </c>
      <c r="AN96">
        <v>0.66560900000000001</v>
      </c>
      <c r="AO96">
        <v>9.9452850000000002</v>
      </c>
      <c r="AP96">
        <v>8.4189880000000006</v>
      </c>
      <c r="AQ96">
        <v>15.039706000000001</v>
      </c>
      <c r="AR96">
        <v>10.670159999999999</v>
      </c>
      <c r="AS96">
        <v>13.001358</v>
      </c>
      <c r="AT96">
        <v>19.330005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29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2562.4471209999997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602.62724800000001</v>
      </c>
      <c r="L97">
        <v>625.05980899999997</v>
      </c>
      <c r="M97">
        <v>88.918000000000006</v>
      </c>
      <c r="N97">
        <v>56.627234999999999</v>
      </c>
      <c r="O97">
        <v>119.52282700000001</v>
      </c>
      <c r="P97">
        <v>83.707115000000002</v>
      </c>
      <c r="Q97">
        <v>13.734351999999999</v>
      </c>
      <c r="R97">
        <v>17.513850000000001</v>
      </c>
      <c r="S97">
        <v>19.136313000000001</v>
      </c>
      <c r="T97">
        <v>0</v>
      </c>
      <c r="U97">
        <v>331.630312</v>
      </c>
      <c r="V97">
        <v>11.549675000000001</v>
      </c>
      <c r="W97">
        <v>29.333275</v>
      </c>
      <c r="X97">
        <v>95.045609999999996</v>
      </c>
      <c r="Y97">
        <v>0</v>
      </c>
      <c r="Z97">
        <v>0</v>
      </c>
      <c r="AA97">
        <v>0</v>
      </c>
      <c r="AB97">
        <v>25.457687</v>
      </c>
      <c r="AC97">
        <v>9.3536319999999993</v>
      </c>
      <c r="AD97">
        <v>8.8095510000000008</v>
      </c>
      <c r="AE97">
        <v>31.853621</v>
      </c>
      <c r="AF97">
        <v>8.5767209999999992</v>
      </c>
      <c r="AG97">
        <v>38.914769</v>
      </c>
      <c r="AH97">
        <v>37.526296000000002</v>
      </c>
      <c r="AI97">
        <v>0</v>
      </c>
      <c r="AJ97">
        <v>0</v>
      </c>
      <c r="AK97">
        <v>25.510961000000002</v>
      </c>
      <c r="AL97">
        <v>61.769015000000003</v>
      </c>
      <c r="AM97">
        <v>15.274611999999999</v>
      </c>
      <c r="AN97">
        <v>0.66560900000000001</v>
      </c>
      <c r="AO97">
        <v>9.9452850000000002</v>
      </c>
      <c r="AP97">
        <v>8.4189880000000006</v>
      </c>
      <c r="AQ97">
        <v>15.039706000000001</v>
      </c>
      <c r="AR97">
        <v>10.670159999999999</v>
      </c>
      <c r="AS97">
        <v>13.001358</v>
      </c>
      <c r="AT97">
        <v>19.330005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24.16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2458.6835969999993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554.30224799999996</v>
      </c>
      <c r="L98">
        <v>625.05980899999997</v>
      </c>
      <c r="M98">
        <v>88.918000000000006</v>
      </c>
      <c r="N98">
        <v>56.627234999999999</v>
      </c>
      <c r="O98">
        <v>119.52282700000001</v>
      </c>
      <c r="P98">
        <v>83.707115000000002</v>
      </c>
      <c r="Q98">
        <v>13.734351999999999</v>
      </c>
      <c r="R98">
        <v>17.513850000000001</v>
      </c>
      <c r="S98">
        <v>19.136313000000001</v>
      </c>
      <c r="T98">
        <v>0</v>
      </c>
      <c r="U98">
        <v>331.630312</v>
      </c>
      <c r="V98">
        <v>11.549675000000001</v>
      </c>
      <c r="W98">
        <v>29.333275</v>
      </c>
      <c r="X98">
        <v>95.045609999999996</v>
      </c>
      <c r="Y98">
        <v>0</v>
      </c>
      <c r="Z98">
        <v>0</v>
      </c>
      <c r="AA98">
        <v>0</v>
      </c>
      <c r="AB98">
        <v>25.457687</v>
      </c>
      <c r="AC98">
        <v>0</v>
      </c>
      <c r="AD98">
        <v>8.8095510000000008</v>
      </c>
      <c r="AE98">
        <v>31.853621</v>
      </c>
      <c r="AF98">
        <v>8.5767209999999992</v>
      </c>
      <c r="AG98">
        <v>38.914769</v>
      </c>
      <c r="AH98">
        <v>37.526296000000002</v>
      </c>
      <c r="AI98">
        <v>0</v>
      </c>
      <c r="AJ98">
        <v>0</v>
      </c>
      <c r="AK98">
        <v>25.510961000000002</v>
      </c>
      <c r="AL98">
        <v>61.769015000000003</v>
      </c>
      <c r="AM98">
        <v>15.274611999999999</v>
      </c>
      <c r="AN98">
        <v>0.66560900000000001</v>
      </c>
      <c r="AO98">
        <v>9.9452850000000002</v>
      </c>
      <c r="AP98">
        <v>8.4189880000000006</v>
      </c>
      <c r="AQ98">
        <v>15.039706000000001</v>
      </c>
      <c r="AR98">
        <v>10.670159999999999</v>
      </c>
      <c r="AS98">
        <v>13.001358</v>
      </c>
      <c r="AT98">
        <v>19.330005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24.16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2401.0049649999992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9.8754999999999999E-5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13.66056438699999</v>
      </c>
      <c r="L99">
        <f t="shared" si="2"/>
        <v>14.463114155499982</v>
      </c>
      <c r="M99">
        <f t="shared" si="2"/>
        <v>2.1340319999999968</v>
      </c>
      <c r="N99">
        <f t="shared" si="2"/>
        <v>1.3590536399999986</v>
      </c>
      <c r="O99">
        <f t="shared" si="2"/>
        <v>2.8685478480000022</v>
      </c>
      <c r="P99">
        <f t="shared" si="2"/>
        <v>2.1426484704999962</v>
      </c>
      <c r="Q99">
        <f t="shared" si="2"/>
        <v>0.31180218424999995</v>
      </c>
      <c r="R99">
        <f t="shared" si="2"/>
        <v>0.43733399274999935</v>
      </c>
      <c r="S99">
        <f t="shared" si="2"/>
        <v>0.41148036799999993</v>
      </c>
      <c r="T99">
        <f t="shared" si="2"/>
        <v>0</v>
      </c>
      <c r="U99">
        <f t="shared" si="2"/>
        <v>8.1342146147500021</v>
      </c>
      <c r="V99">
        <f t="shared" si="2"/>
        <v>0.25051300474999966</v>
      </c>
      <c r="W99">
        <f t="shared" si="2"/>
        <v>0.73479853999999944</v>
      </c>
      <c r="X99">
        <f t="shared" si="2"/>
        <v>2.2810946399999996</v>
      </c>
      <c r="Y99">
        <f t="shared" si="2"/>
        <v>0</v>
      </c>
      <c r="Z99">
        <f t="shared" si="2"/>
        <v>0.12002963374999996</v>
      </c>
      <c r="AA99">
        <f t="shared" si="2"/>
        <v>0.21378980025000016</v>
      </c>
      <c r="AB99">
        <f t="shared" si="2"/>
        <v>0.35768952325000031</v>
      </c>
      <c r="AC99">
        <f t="shared" si="2"/>
        <v>0.12869736425</v>
      </c>
      <c r="AD99">
        <f t="shared" si="2"/>
        <v>0.22750601100000026</v>
      </c>
      <c r="AE99">
        <f t="shared" si="2"/>
        <v>0.76552356000000044</v>
      </c>
      <c r="AF99">
        <f t="shared" si="2"/>
        <v>0.23728928100000032</v>
      </c>
      <c r="AG99">
        <f t="shared" si="2"/>
        <v>0.9339544559999996</v>
      </c>
      <c r="AH99">
        <f t="shared" si="2"/>
        <v>1.1656033432500006</v>
      </c>
      <c r="AI99">
        <f t="shared" si="2"/>
        <v>0.10127539899999999</v>
      </c>
      <c r="AJ99">
        <f t="shared" si="2"/>
        <v>0</v>
      </c>
      <c r="AK99">
        <f t="shared" si="2"/>
        <v>0.61226306399999919</v>
      </c>
      <c r="AL99">
        <f t="shared" si="2"/>
        <v>1.5329946449999989</v>
      </c>
      <c r="AM99">
        <f t="shared" si="2"/>
        <v>0.36659068799999989</v>
      </c>
      <c r="AN99">
        <f t="shared" si="2"/>
        <v>1.6899076000000041E-2</v>
      </c>
      <c r="AO99">
        <f t="shared" si="2"/>
        <v>0.20743023000000038</v>
      </c>
      <c r="AP99">
        <f t="shared" si="2"/>
        <v>0.20205571200000025</v>
      </c>
      <c r="AQ99">
        <f t="shared" si="2"/>
        <v>0.47493809975000018</v>
      </c>
      <c r="AR99">
        <f t="shared" si="2"/>
        <v>0.39266188799999985</v>
      </c>
      <c r="AS99">
        <f t="shared" si="2"/>
        <v>0.35322089400000017</v>
      </c>
      <c r="AT99">
        <f t="shared" si="2"/>
        <v>0.45024389300000051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1.3948449999999983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59.444798161999998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45216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45216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518</v>
      </c>
      <c r="AF1" s="150" t="s">
        <v>519</v>
      </c>
      <c r="AG1" s="66" t="s">
        <v>520</v>
      </c>
      <c r="AH1" s="66" t="s">
        <v>521</v>
      </c>
      <c r="AI1" s="66" t="s">
        <v>522</v>
      </c>
      <c r="AJ1" t="s">
        <v>523</v>
      </c>
      <c r="AK1" s="149" t="s">
        <v>524</v>
      </c>
      <c r="AL1" s="149" t="s">
        <v>525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518</v>
      </c>
      <c r="AF2" t="s">
        <v>519</v>
      </c>
      <c r="AG2" t="s">
        <v>520</v>
      </c>
      <c r="AH2" t="s">
        <v>521</v>
      </c>
      <c r="AI2" t="s">
        <v>522</v>
      </c>
      <c r="AJ2" t="s">
        <v>523</v>
      </c>
      <c r="AK2" t="s">
        <v>524</v>
      </c>
      <c r="AL2" t="s">
        <v>525</v>
      </c>
    </row>
    <row r="3" spans="1:38">
      <c r="A3" t="s">
        <v>45</v>
      </c>
      <c r="B3" s="34">
        <v>208.76</v>
      </c>
      <c r="C3" s="34">
        <v>74.11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114.05</v>
      </c>
      <c r="N3">
        <v>271.83</v>
      </c>
      <c r="O3">
        <v>101.23</v>
      </c>
      <c r="P3">
        <v>3.27</v>
      </c>
      <c r="Q3">
        <v>7.41</v>
      </c>
      <c r="R3" s="93">
        <v>0</v>
      </c>
      <c r="S3" s="93">
        <v>0</v>
      </c>
      <c r="T3" s="93">
        <v>0</v>
      </c>
      <c r="U3">
        <v>3.07</v>
      </c>
      <c r="V3">
        <v>0</v>
      </c>
      <c r="W3">
        <v>3.34</v>
      </c>
      <c r="X3">
        <v>22.5</v>
      </c>
      <c r="Y3">
        <v>7.5</v>
      </c>
      <c r="Z3">
        <v>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9.1999999999999993</v>
      </c>
      <c r="AH3">
        <v>35.11</v>
      </c>
      <c r="AI3">
        <v>35.11</v>
      </c>
      <c r="AJ3">
        <v>29.96</v>
      </c>
      <c r="AK3">
        <v>0</v>
      </c>
      <c r="AL3">
        <v>0</v>
      </c>
    </row>
    <row r="4" spans="1:38">
      <c r="A4" t="s">
        <v>46</v>
      </c>
      <c r="B4" s="34">
        <v>208.76</v>
      </c>
      <c r="C4" s="34">
        <v>74.11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114.05</v>
      </c>
      <c r="N4">
        <v>271.83</v>
      </c>
      <c r="O4">
        <v>101.23</v>
      </c>
      <c r="P4">
        <v>3.27</v>
      </c>
      <c r="Q4">
        <v>7.41</v>
      </c>
      <c r="R4" s="93">
        <v>0</v>
      </c>
      <c r="S4" s="93">
        <v>0</v>
      </c>
      <c r="T4" s="93">
        <v>0</v>
      </c>
      <c r="U4">
        <v>3.07</v>
      </c>
      <c r="V4">
        <v>0</v>
      </c>
      <c r="W4">
        <v>3.34</v>
      </c>
      <c r="X4">
        <v>22.5</v>
      </c>
      <c r="Y4">
        <v>7.5</v>
      </c>
      <c r="Z4">
        <v>7.5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8.44</v>
      </c>
      <c r="AH4">
        <v>34.22</v>
      </c>
      <c r="AI4">
        <v>34.22</v>
      </c>
      <c r="AJ4">
        <v>29.96</v>
      </c>
      <c r="AK4">
        <v>0</v>
      </c>
      <c r="AL4">
        <v>0</v>
      </c>
    </row>
    <row r="5" spans="1:38">
      <c r="A5" t="s">
        <v>47</v>
      </c>
      <c r="B5" s="34">
        <v>208.76</v>
      </c>
      <c r="C5" s="34">
        <v>74.11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114.05</v>
      </c>
      <c r="N5">
        <v>271.83</v>
      </c>
      <c r="O5">
        <v>101.23</v>
      </c>
      <c r="P5">
        <v>3.27</v>
      </c>
      <c r="Q5">
        <v>7.41</v>
      </c>
      <c r="R5" s="93">
        <v>0</v>
      </c>
      <c r="S5" s="93">
        <v>0</v>
      </c>
      <c r="T5" s="93">
        <v>0</v>
      </c>
      <c r="U5">
        <v>3.07</v>
      </c>
      <c r="V5">
        <v>0</v>
      </c>
      <c r="W5">
        <v>3.34</v>
      </c>
      <c r="X5">
        <v>22.5</v>
      </c>
      <c r="Y5">
        <v>7.5</v>
      </c>
      <c r="Z5">
        <v>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7.75</v>
      </c>
      <c r="AH5">
        <v>33.54</v>
      </c>
      <c r="AI5">
        <v>33.54</v>
      </c>
      <c r="AJ5">
        <v>29.96</v>
      </c>
      <c r="AK5">
        <v>0</v>
      </c>
      <c r="AL5">
        <v>0</v>
      </c>
    </row>
    <row r="6" spans="1:38">
      <c r="A6" t="s">
        <v>48</v>
      </c>
      <c r="B6" s="34">
        <v>208.76</v>
      </c>
      <c r="C6" s="34">
        <v>74.11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114.05</v>
      </c>
      <c r="N6">
        <v>271.83</v>
      </c>
      <c r="O6">
        <v>101.23</v>
      </c>
      <c r="P6">
        <v>3.27</v>
      </c>
      <c r="Q6">
        <v>7.41</v>
      </c>
      <c r="R6" s="93">
        <v>0</v>
      </c>
      <c r="S6" s="93">
        <v>0</v>
      </c>
      <c r="T6" s="93">
        <v>0</v>
      </c>
      <c r="U6">
        <v>3.07</v>
      </c>
      <c r="V6">
        <v>0</v>
      </c>
      <c r="W6">
        <v>3.34</v>
      </c>
      <c r="X6">
        <v>38.380000000000003</v>
      </c>
      <c r="Y6">
        <v>12.8</v>
      </c>
      <c r="Z6">
        <v>12.79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7.1</v>
      </c>
      <c r="AH6">
        <v>41.87</v>
      </c>
      <c r="AI6">
        <v>41.87</v>
      </c>
      <c r="AJ6">
        <v>29.96</v>
      </c>
      <c r="AK6">
        <v>0</v>
      </c>
      <c r="AL6">
        <v>0</v>
      </c>
    </row>
    <row r="7" spans="1:38">
      <c r="A7" t="s">
        <v>49</v>
      </c>
      <c r="B7" s="34">
        <v>208.76</v>
      </c>
      <c r="C7" s="34">
        <v>74.11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114.05</v>
      </c>
      <c r="N7">
        <v>271.83</v>
      </c>
      <c r="O7">
        <v>101.23</v>
      </c>
      <c r="P7">
        <v>3.11</v>
      </c>
      <c r="Q7">
        <v>7.41</v>
      </c>
      <c r="R7" s="93">
        <v>0</v>
      </c>
      <c r="S7" s="93">
        <v>0</v>
      </c>
      <c r="T7" s="93">
        <v>0</v>
      </c>
      <c r="U7">
        <v>3</v>
      </c>
      <c r="V7">
        <v>0</v>
      </c>
      <c r="W7">
        <v>3.34</v>
      </c>
      <c r="X7">
        <v>37.18</v>
      </c>
      <c r="Y7">
        <v>12.4</v>
      </c>
      <c r="Z7">
        <v>12.39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9.4600000000000009</v>
      </c>
      <c r="AH7">
        <v>41.55</v>
      </c>
      <c r="AI7">
        <v>41.55</v>
      </c>
      <c r="AJ7">
        <v>29</v>
      </c>
      <c r="AK7">
        <v>0</v>
      </c>
      <c r="AL7">
        <v>0</v>
      </c>
    </row>
    <row r="8" spans="1:38">
      <c r="A8" t="s">
        <v>50</v>
      </c>
      <c r="B8" s="34">
        <v>208.76</v>
      </c>
      <c r="C8" s="34">
        <v>74.11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114.05</v>
      </c>
      <c r="N8">
        <v>271.83</v>
      </c>
      <c r="O8">
        <v>101.23</v>
      </c>
      <c r="P8">
        <v>3.11</v>
      </c>
      <c r="Q8">
        <v>7.41</v>
      </c>
      <c r="R8" s="93">
        <v>0</v>
      </c>
      <c r="S8" s="93">
        <v>0</v>
      </c>
      <c r="T8" s="93">
        <v>0</v>
      </c>
      <c r="U8">
        <v>3</v>
      </c>
      <c r="V8">
        <v>0</v>
      </c>
      <c r="W8">
        <v>3.34</v>
      </c>
      <c r="X8">
        <v>36.28</v>
      </c>
      <c r="Y8">
        <v>12.1</v>
      </c>
      <c r="Z8">
        <v>12.09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9.25</v>
      </c>
      <c r="AH8">
        <v>40.869999999999997</v>
      </c>
      <c r="AI8">
        <v>40.869999999999997</v>
      </c>
      <c r="AJ8">
        <v>29</v>
      </c>
      <c r="AK8">
        <v>0</v>
      </c>
      <c r="AL8">
        <v>0</v>
      </c>
    </row>
    <row r="9" spans="1:38">
      <c r="A9" t="s">
        <v>51</v>
      </c>
      <c r="B9" s="34">
        <v>208.76</v>
      </c>
      <c r="C9" s="34">
        <v>74.11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114.05</v>
      </c>
      <c r="N9">
        <v>271.83</v>
      </c>
      <c r="O9">
        <v>101.23</v>
      </c>
      <c r="P9">
        <v>3.11</v>
      </c>
      <c r="Q9">
        <v>7.41</v>
      </c>
      <c r="R9" s="93">
        <v>0</v>
      </c>
      <c r="S9" s="93">
        <v>0</v>
      </c>
      <c r="T9" s="93">
        <v>0</v>
      </c>
      <c r="U9">
        <v>3</v>
      </c>
      <c r="V9">
        <v>0</v>
      </c>
      <c r="W9">
        <v>3.34</v>
      </c>
      <c r="X9">
        <v>35.47</v>
      </c>
      <c r="Y9">
        <v>11.83</v>
      </c>
      <c r="Z9">
        <v>11.82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8.8800000000000008</v>
      </c>
      <c r="AH9">
        <v>40.090000000000003</v>
      </c>
      <c r="AI9">
        <v>40.090000000000003</v>
      </c>
      <c r="AJ9">
        <v>28.03</v>
      </c>
      <c r="AK9">
        <v>0</v>
      </c>
      <c r="AL9">
        <v>0</v>
      </c>
    </row>
    <row r="10" spans="1:38">
      <c r="A10" t="s">
        <v>52</v>
      </c>
      <c r="B10" s="34">
        <v>208.76</v>
      </c>
      <c r="C10" s="34">
        <v>74.11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114.05</v>
      </c>
      <c r="N10">
        <v>271.83</v>
      </c>
      <c r="O10">
        <v>101.23</v>
      </c>
      <c r="P10">
        <v>3.11</v>
      </c>
      <c r="Q10">
        <v>7.41</v>
      </c>
      <c r="R10" s="93">
        <v>0</v>
      </c>
      <c r="S10" s="93">
        <v>0</v>
      </c>
      <c r="T10" s="93">
        <v>0</v>
      </c>
      <c r="U10">
        <v>3</v>
      </c>
      <c r="V10">
        <v>0</v>
      </c>
      <c r="W10">
        <v>3.34</v>
      </c>
      <c r="X10">
        <v>34.869999999999997</v>
      </c>
      <c r="Y10">
        <v>11.63</v>
      </c>
      <c r="Z10">
        <v>11.62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8.58</v>
      </c>
      <c r="AH10">
        <v>45.22</v>
      </c>
      <c r="AI10">
        <v>45.22</v>
      </c>
      <c r="AJ10">
        <v>28.03</v>
      </c>
      <c r="AK10">
        <v>0</v>
      </c>
      <c r="AL10">
        <v>0</v>
      </c>
    </row>
    <row r="11" spans="1:38">
      <c r="A11" t="s">
        <v>53</v>
      </c>
      <c r="B11" s="34">
        <v>208.76</v>
      </c>
      <c r="C11" s="34">
        <v>74.11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114.05</v>
      </c>
      <c r="N11">
        <v>271.83</v>
      </c>
      <c r="O11">
        <v>101.23</v>
      </c>
      <c r="P11">
        <v>3.11</v>
      </c>
      <c r="Q11">
        <v>7.41</v>
      </c>
      <c r="R11" s="93">
        <v>0</v>
      </c>
      <c r="S11" s="93">
        <v>0</v>
      </c>
      <c r="T11" s="93">
        <v>0</v>
      </c>
      <c r="U11">
        <v>3</v>
      </c>
      <c r="V11">
        <v>0</v>
      </c>
      <c r="W11">
        <v>3.34</v>
      </c>
      <c r="X11">
        <v>33.21</v>
      </c>
      <c r="Y11">
        <v>11.07</v>
      </c>
      <c r="Z11">
        <v>11.07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9.1999999999999993</v>
      </c>
      <c r="AH11">
        <v>44.54</v>
      </c>
      <c r="AI11">
        <v>44.54</v>
      </c>
      <c r="AJ11">
        <v>28.03</v>
      </c>
      <c r="AK11">
        <v>0</v>
      </c>
      <c r="AL11">
        <v>0</v>
      </c>
    </row>
    <row r="12" spans="1:38">
      <c r="A12" t="s">
        <v>54</v>
      </c>
      <c r="B12" s="34">
        <v>208.76</v>
      </c>
      <c r="C12" s="34">
        <v>74.11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114.05</v>
      </c>
      <c r="N12">
        <v>271.83</v>
      </c>
      <c r="O12">
        <v>101.23</v>
      </c>
      <c r="P12">
        <v>3.11</v>
      </c>
      <c r="Q12">
        <v>7.41</v>
      </c>
      <c r="R12" s="93">
        <v>0</v>
      </c>
      <c r="S12" s="93">
        <v>0</v>
      </c>
      <c r="T12" s="93">
        <v>0</v>
      </c>
      <c r="U12">
        <v>3</v>
      </c>
      <c r="V12">
        <v>0</v>
      </c>
      <c r="W12">
        <v>3.34</v>
      </c>
      <c r="X12">
        <v>32.24</v>
      </c>
      <c r="Y12">
        <v>10.74</v>
      </c>
      <c r="Z12">
        <v>10.75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9.1</v>
      </c>
      <c r="AH12">
        <v>43.75</v>
      </c>
      <c r="AI12">
        <v>43.75</v>
      </c>
      <c r="AJ12">
        <v>28.03</v>
      </c>
      <c r="AK12">
        <v>0</v>
      </c>
      <c r="AL12">
        <v>0</v>
      </c>
    </row>
    <row r="13" spans="1:38">
      <c r="A13" t="s">
        <v>55</v>
      </c>
      <c r="B13" s="34">
        <v>208.76</v>
      </c>
      <c r="C13" s="34">
        <v>74.11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114.05</v>
      </c>
      <c r="N13">
        <v>271.83</v>
      </c>
      <c r="O13">
        <v>101.23</v>
      </c>
      <c r="P13">
        <v>3.03</v>
      </c>
      <c r="Q13">
        <v>7.41</v>
      </c>
      <c r="R13" s="93">
        <v>0</v>
      </c>
      <c r="S13" s="93">
        <v>0</v>
      </c>
      <c r="T13" s="93">
        <v>0</v>
      </c>
      <c r="U13">
        <v>3</v>
      </c>
      <c r="V13">
        <v>0</v>
      </c>
      <c r="W13">
        <v>3.34</v>
      </c>
      <c r="X13">
        <v>31.71</v>
      </c>
      <c r="Y13">
        <v>10.57</v>
      </c>
      <c r="Z13">
        <v>10.57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8.82</v>
      </c>
      <c r="AH13">
        <v>43.09</v>
      </c>
      <c r="AI13">
        <v>43.09</v>
      </c>
      <c r="AJ13">
        <v>28.03</v>
      </c>
      <c r="AK13">
        <v>0</v>
      </c>
      <c r="AL13">
        <v>0</v>
      </c>
    </row>
    <row r="14" spans="1:38">
      <c r="A14" t="s">
        <v>56</v>
      </c>
      <c r="B14" s="34">
        <v>208.76</v>
      </c>
      <c r="C14" s="34">
        <v>74.11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114.05</v>
      </c>
      <c r="N14">
        <v>271.83</v>
      </c>
      <c r="O14">
        <v>101.23</v>
      </c>
      <c r="P14">
        <v>3.03</v>
      </c>
      <c r="Q14">
        <v>7.41</v>
      </c>
      <c r="R14" s="93">
        <v>0</v>
      </c>
      <c r="S14" s="93">
        <v>0</v>
      </c>
      <c r="T14" s="93">
        <v>0</v>
      </c>
      <c r="U14">
        <v>3</v>
      </c>
      <c r="V14">
        <v>0</v>
      </c>
      <c r="W14">
        <v>3.34</v>
      </c>
      <c r="X14">
        <v>31.37</v>
      </c>
      <c r="Y14">
        <v>10.44</v>
      </c>
      <c r="Z14">
        <v>10.46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8.61</v>
      </c>
      <c r="AH14">
        <v>42.05</v>
      </c>
      <c r="AI14">
        <v>42.05</v>
      </c>
      <c r="AJ14">
        <v>28.03</v>
      </c>
      <c r="AK14">
        <v>0</v>
      </c>
      <c r="AL14">
        <v>0</v>
      </c>
    </row>
    <row r="15" spans="1:38">
      <c r="A15" t="s">
        <v>57</v>
      </c>
      <c r="B15" s="34">
        <v>208.76</v>
      </c>
      <c r="C15" s="34">
        <v>74.11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114.05</v>
      </c>
      <c r="N15">
        <v>271.83</v>
      </c>
      <c r="O15">
        <v>101.23</v>
      </c>
      <c r="P15">
        <v>3.03</v>
      </c>
      <c r="Q15">
        <v>7.41</v>
      </c>
      <c r="R15" s="93">
        <v>0</v>
      </c>
      <c r="S15" s="93">
        <v>0</v>
      </c>
      <c r="T15" s="93">
        <v>0</v>
      </c>
      <c r="U15">
        <v>2.84</v>
      </c>
      <c r="V15">
        <v>0</v>
      </c>
      <c r="W15">
        <v>3.34</v>
      </c>
      <c r="X15">
        <v>30.89</v>
      </c>
      <c r="Y15">
        <v>10.28</v>
      </c>
      <c r="Z15">
        <v>10.3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8.4600000000000009</v>
      </c>
      <c r="AH15">
        <v>47.59</v>
      </c>
      <c r="AI15">
        <v>47.59</v>
      </c>
      <c r="AJ15">
        <v>28.03</v>
      </c>
      <c r="AK15">
        <v>0</v>
      </c>
      <c r="AL15">
        <v>0</v>
      </c>
    </row>
    <row r="16" spans="1:38">
      <c r="A16" t="s">
        <v>58</v>
      </c>
      <c r="B16" s="34">
        <v>208.76</v>
      </c>
      <c r="C16" s="34">
        <v>74.11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114.05</v>
      </c>
      <c r="N16">
        <v>271.83</v>
      </c>
      <c r="O16">
        <v>101.23</v>
      </c>
      <c r="P16">
        <v>3.03</v>
      </c>
      <c r="Q16">
        <v>7.41</v>
      </c>
      <c r="R16" s="93">
        <v>0</v>
      </c>
      <c r="S16" s="93">
        <v>0</v>
      </c>
      <c r="T16" s="93">
        <v>0</v>
      </c>
      <c r="U16">
        <v>2.84</v>
      </c>
      <c r="V16">
        <v>0</v>
      </c>
      <c r="W16">
        <v>3.34</v>
      </c>
      <c r="X16">
        <v>30.79</v>
      </c>
      <c r="Y16">
        <v>10.26</v>
      </c>
      <c r="Z16">
        <v>10.26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11.71</v>
      </c>
      <c r="AH16">
        <v>47.22</v>
      </c>
      <c r="AI16">
        <v>47.22</v>
      </c>
      <c r="AJ16">
        <v>28.03</v>
      </c>
      <c r="AK16">
        <v>0</v>
      </c>
      <c r="AL16">
        <v>0</v>
      </c>
    </row>
    <row r="17" spans="1:38">
      <c r="A17" t="s">
        <v>59</v>
      </c>
      <c r="B17" s="34">
        <v>208.76</v>
      </c>
      <c r="C17" s="34">
        <v>74.11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114.05</v>
      </c>
      <c r="N17">
        <v>271.83</v>
      </c>
      <c r="O17">
        <v>101.23</v>
      </c>
      <c r="P17">
        <v>3.03</v>
      </c>
      <c r="Q17">
        <v>7.41</v>
      </c>
      <c r="R17" s="93">
        <v>0</v>
      </c>
      <c r="S17" s="93">
        <v>0</v>
      </c>
      <c r="T17" s="93">
        <v>0</v>
      </c>
      <c r="U17">
        <v>2.84</v>
      </c>
      <c r="V17">
        <v>0</v>
      </c>
      <c r="W17">
        <v>3.34</v>
      </c>
      <c r="X17">
        <v>42.87</v>
      </c>
      <c r="Y17">
        <v>14.29</v>
      </c>
      <c r="Z17">
        <v>14.29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11.6</v>
      </c>
      <c r="AH17">
        <v>46.77</v>
      </c>
      <c r="AI17">
        <v>46.77</v>
      </c>
      <c r="AJ17">
        <v>28.03</v>
      </c>
      <c r="AK17">
        <v>0</v>
      </c>
      <c r="AL17">
        <v>0</v>
      </c>
    </row>
    <row r="18" spans="1:38">
      <c r="A18" t="s">
        <v>60</v>
      </c>
      <c r="B18" s="34">
        <v>208.76</v>
      </c>
      <c r="C18" s="34">
        <v>74.11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114.05</v>
      </c>
      <c r="N18">
        <v>271.83</v>
      </c>
      <c r="O18">
        <v>101.23</v>
      </c>
      <c r="P18">
        <v>3.03</v>
      </c>
      <c r="Q18">
        <v>7.41</v>
      </c>
      <c r="R18" s="93">
        <v>0</v>
      </c>
      <c r="S18" s="93">
        <v>0</v>
      </c>
      <c r="T18" s="93">
        <v>0</v>
      </c>
      <c r="U18">
        <v>2.84</v>
      </c>
      <c r="V18">
        <v>0</v>
      </c>
      <c r="W18">
        <v>3.34</v>
      </c>
      <c r="X18">
        <v>42.38</v>
      </c>
      <c r="Y18">
        <v>14.11</v>
      </c>
      <c r="Z18">
        <v>14.13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11.44</v>
      </c>
      <c r="AH18">
        <v>46.55</v>
      </c>
      <c r="AI18">
        <v>46.55</v>
      </c>
      <c r="AJ18">
        <v>28.03</v>
      </c>
      <c r="AK18">
        <v>0</v>
      </c>
      <c r="AL18">
        <v>0</v>
      </c>
    </row>
    <row r="19" spans="1:38">
      <c r="A19" t="s">
        <v>61</v>
      </c>
      <c r="B19" s="34">
        <v>208.76</v>
      </c>
      <c r="C19" s="34">
        <v>74.11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114.05</v>
      </c>
      <c r="N19">
        <v>271.83</v>
      </c>
      <c r="O19">
        <v>101.23</v>
      </c>
      <c r="P19">
        <v>3.03</v>
      </c>
      <c r="Q19">
        <v>7.41</v>
      </c>
      <c r="R19" s="93">
        <v>0</v>
      </c>
      <c r="S19" s="93">
        <v>0</v>
      </c>
      <c r="T19" s="93">
        <v>0</v>
      </c>
      <c r="U19">
        <v>2.84</v>
      </c>
      <c r="V19">
        <v>0</v>
      </c>
      <c r="W19">
        <v>3.34</v>
      </c>
      <c r="X19">
        <v>41.84</v>
      </c>
      <c r="Y19">
        <v>13.94</v>
      </c>
      <c r="Z19">
        <v>13.95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11.32</v>
      </c>
      <c r="AH19">
        <v>46.15</v>
      </c>
      <c r="AI19">
        <v>46.15</v>
      </c>
      <c r="AJ19">
        <v>28.03</v>
      </c>
      <c r="AK19">
        <v>0</v>
      </c>
      <c r="AL19">
        <v>0</v>
      </c>
    </row>
    <row r="20" spans="1:38">
      <c r="A20" t="s">
        <v>62</v>
      </c>
      <c r="B20" s="34">
        <v>208.76</v>
      </c>
      <c r="C20" s="34">
        <v>74.11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114.05</v>
      </c>
      <c r="N20">
        <v>271.83</v>
      </c>
      <c r="O20">
        <v>101.23</v>
      </c>
      <c r="P20">
        <v>3.03</v>
      </c>
      <c r="Q20">
        <v>7.41</v>
      </c>
      <c r="R20" s="93">
        <v>0</v>
      </c>
      <c r="S20" s="93">
        <v>0</v>
      </c>
      <c r="T20" s="93">
        <v>0</v>
      </c>
      <c r="U20">
        <v>2.84</v>
      </c>
      <c r="V20">
        <v>0</v>
      </c>
      <c r="W20">
        <v>3.34</v>
      </c>
      <c r="X20">
        <v>41.36</v>
      </c>
      <c r="Y20">
        <v>13.77</v>
      </c>
      <c r="Z20">
        <v>13.79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11.14</v>
      </c>
      <c r="AH20">
        <v>45.87</v>
      </c>
      <c r="AI20">
        <v>45.87</v>
      </c>
      <c r="AJ20">
        <v>28.03</v>
      </c>
      <c r="AK20">
        <v>0</v>
      </c>
      <c r="AL20">
        <v>0</v>
      </c>
    </row>
    <row r="21" spans="1:38">
      <c r="A21" t="s">
        <v>63</v>
      </c>
      <c r="B21" s="34">
        <v>208.76</v>
      </c>
      <c r="C21" s="34">
        <v>74.11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114.05</v>
      </c>
      <c r="N21">
        <v>271.83</v>
      </c>
      <c r="O21">
        <v>101.23</v>
      </c>
      <c r="P21">
        <v>3.03</v>
      </c>
      <c r="Q21">
        <v>7.41</v>
      </c>
      <c r="R21" s="93">
        <v>0</v>
      </c>
      <c r="S21" s="93">
        <v>0</v>
      </c>
      <c r="T21" s="93">
        <v>0</v>
      </c>
      <c r="U21">
        <v>2.84</v>
      </c>
      <c r="V21">
        <v>0</v>
      </c>
      <c r="W21">
        <v>3.26</v>
      </c>
      <c r="X21">
        <v>41.26</v>
      </c>
      <c r="Y21">
        <v>13.76</v>
      </c>
      <c r="Z21">
        <v>13.75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10.86</v>
      </c>
      <c r="AH21">
        <v>56.55</v>
      </c>
      <c r="AI21">
        <v>56.55</v>
      </c>
      <c r="AJ21">
        <v>28.03</v>
      </c>
      <c r="AK21">
        <v>0</v>
      </c>
      <c r="AL21">
        <v>0</v>
      </c>
    </row>
    <row r="22" spans="1:38">
      <c r="A22" t="s">
        <v>64</v>
      </c>
      <c r="B22" s="34">
        <v>208.76</v>
      </c>
      <c r="C22" s="34">
        <v>74.11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114.05</v>
      </c>
      <c r="N22">
        <v>271.83</v>
      </c>
      <c r="O22">
        <v>101.23</v>
      </c>
      <c r="P22">
        <v>3.03</v>
      </c>
      <c r="Q22">
        <v>7.41</v>
      </c>
      <c r="R22" s="93">
        <v>0</v>
      </c>
      <c r="S22" s="93">
        <v>0</v>
      </c>
      <c r="T22" s="93">
        <v>0</v>
      </c>
      <c r="U22">
        <v>2.84</v>
      </c>
      <c r="V22">
        <v>0</v>
      </c>
      <c r="W22">
        <v>3.26</v>
      </c>
      <c r="X22">
        <v>41.04</v>
      </c>
      <c r="Y22">
        <v>13.67</v>
      </c>
      <c r="Z22">
        <v>13.68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10.55</v>
      </c>
      <c r="AH22">
        <v>55.97</v>
      </c>
      <c r="AI22">
        <v>55.97</v>
      </c>
      <c r="AJ22">
        <v>28.03</v>
      </c>
      <c r="AK22">
        <v>0</v>
      </c>
      <c r="AL22">
        <v>0</v>
      </c>
    </row>
    <row r="23" spans="1:38">
      <c r="A23" t="s">
        <v>65</v>
      </c>
      <c r="B23" s="34">
        <v>208.76</v>
      </c>
      <c r="C23" s="34">
        <v>74.11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114.05</v>
      </c>
      <c r="N23">
        <v>271.83</v>
      </c>
      <c r="O23">
        <v>101.23</v>
      </c>
      <c r="P23">
        <v>2.96</v>
      </c>
      <c r="Q23">
        <v>7.41</v>
      </c>
      <c r="R23" s="93">
        <v>0</v>
      </c>
      <c r="S23" s="93">
        <v>0</v>
      </c>
      <c r="T23" s="93">
        <v>0</v>
      </c>
      <c r="U23">
        <v>2.84</v>
      </c>
      <c r="V23">
        <v>0</v>
      </c>
      <c r="W23">
        <v>3.26</v>
      </c>
      <c r="X23">
        <v>40.25</v>
      </c>
      <c r="Y23">
        <v>13.4</v>
      </c>
      <c r="Z23">
        <v>13.42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10.37</v>
      </c>
      <c r="AH23">
        <v>55.11</v>
      </c>
      <c r="AI23">
        <v>55.11</v>
      </c>
      <c r="AJ23">
        <v>28.03</v>
      </c>
      <c r="AK23">
        <v>0</v>
      </c>
      <c r="AL23">
        <v>0</v>
      </c>
    </row>
    <row r="24" spans="1:38">
      <c r="A24" t="s">
        <v>66</v>
      </c>
      <c r="B24" s="34">
        <v>208.76</v>
      </c>
      <c r="C24" s="34">
        <v>74.11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114.05</v>
      </c>
      <c r="N24">
        <v>271.83</v>
      </c>
      <c r="O24">
        <v>101.23</v>
      </c>
      <c r="P24">
        <v>2.96</v>
      </c>
      <c r="Q24">
        <v>7.41</v>
      </c>
      <c r="R24" s="93">
        <v>0</v>
      </c>
      <c r="S24" s="93">
        <v>0</v>
      </c>
      <c r="T24" s="93">
        <v>0</v>
      </c>
      <c r="U24">
        <v>2.84</v>
      </c>
      <c r="V24">
        <v>0</v>
      </c>
      <c r="W24">
        <v>3.26</v>
      </c>
      <c r="X24">
        <v>39.15</v>
      </c>
      <c r="Y24">
        <v>13.04</v>
      </c>
      <c r="Z24">
        <v>13.05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13.92</v>
      </c>
      <c r="AH24">
        <v>61.87</v>
      </c>
      <c r="AI24">
        <v>61.87</v>
      </c>
      <c r="AJ24">
        <v>28.03</v>
      </c>
      <c r="AK24">
        <v>0</v>
      </c>
      <c r="AL24">
        <v>0</v>
      </c>
    </row>
    <row r="25" spans="1:38">
      <c r="A25" t="s">
        <v>67</v>
      </c>
      <c r="B25" s="34">
        <v>208.76</v>
      </c>
      <c r="C25" s="34">
        <v>74.11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114.05</v>
      </c>
      <c r="N25">
        <v>271.83</v>
      </c>
      <c r="O25">
        <v>101.23</v>
      </c>
      <c r="P25">
        <v>2.96</v>
      </c>
      <c r="Q25">
        <v>7.41</v>
      </c>
      <c r="R25" s="93">
        <v>0</v>
      </c>
      <c r="S25" s="93">
        <v>0</v>
      </c>
      <c r="T25" s="93">
        <v>0</v>
      </c>
      <c r="U25">
        <v>2.84</v>
      </c>
      <c r="V25">
        <v>0</v>
      </c>
      <c r="W25">
        <v>3.26</v>
      </c>
      <c r="X25">
        <v>38.159999999999997</v>
      </c>
      <c r="Y25">
        <v>12.71</v>
      </c>
      <c r="Z25">
        <v>12.72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13.77</v>
      </c>
      <c r="AH25">
        <v>61.64</v>
      </c>
      <c r="AI25">
        <v>61.64</v>
      </c>
      <c r="AJ25">
        <v>28.03</v>
      </c>
      <c r="AK25">
        <v>0</v>
      </c>
      <c r="AL25">
        <v>0</v>
      </c>
    </row>
    <row r="26" spans="1:38">
      <c r="A26" t="s">
        <v>68</v>
      </c>
      <c r="B26" s="34">
        <v>208.76</v>
      </c>
      <c r="C26" s="34">
        <v>74.11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114.05</v>
      </c>
      <c r="N26">
        <v>271.83</v>
      </c>
      <c r="O26">
        <v>101.23</v>
      </c>
      <c r="P26">
        <v>2.96</v>
      </c>
      <c r="Q26">
        <v>7.41</v>
      </c>
      <c r="R26" s="93">
        <v>0</v>
      </c>
      <c r="S26" s="93">
        <v>0</v>
      </c>
      <c r="T26" s="93">
        <v>0</v>
      </c>
      <c r="U26">
        <v>2.84</v>
      </c>
      <c r="V26">
        <v>0</v>
      </c>
      <c r="W26">
        <v>3.26</v>
      </c>
      <c r="X26">
        <v>37.57</v>
      </c>
      <c r="Y26">
        <v>12.53</v>
      </c>
      <c r="Z26">
        <v>12.52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13.66</v>
      </c>
      <c r="AH26">
        <v>61.09</v>
      </c>
      <c r="AI26">
        <v>61.09</v>
      </c>
      <c r="AJ26">
        <v>28.03</v>
      </c>
      <c r="AK26">
        <v>0</v>
      </c>
      <c r="AL26">
        <v>0</v>
      </c>
    </row>
    <row r="27" spans="1:38">
      <c r="A27" t="s">
        <v>69</v>
      </c>
      <c r="B27" s="34">
        <v>208.76</v>
      </c>
      <c r="C27" s="34">
        <v>74.11</v>
      </c>
      <c r="D27" s="93">
        <f t="shared" si="0"/>
        <v>1.45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114.05</v>
      </c>
      <c r="N27">
        <v>271.83</v>
      </c>
      <c r="O27">
        <v>101.23</v>
      </c>
      <c r="P27">
        <v>2.96</v>
      </c>
      <c r="Q27">
        <v>7.41</v>
      </c>
      <c r="R27" s="93">
        <v>0</v>
      </c>
      <c r="S27" s="93">
        <v>1.45</v>
      </c>
      <c r="T27" s="93">
        <v>0</v>
      </c>
      <c r="U27">
        <v>2.84</v>
      </c>
      <c r="V27">
        <v>0</v>
      </c>
      <c r="W27">
        <v>3.26</v>
      </c>
      <c r="X27">
        <v>61.21</v>
      </c>
      <c r="Y27">
        <v>20.41</v>
      </c>
      <c r="Z27">
        <v>20.399999999999999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13.47</v>
      </c>
      <c r="AH27">
        <v>60.87</v>
      </c>
      <c r="AI27">
        <v>60.87</v>
      </c>
      <c r="AJ27">
        <v>28.03</v>
      </c>
      <c r="AK27">
        <v>0</v>
      </c>
      <c r="AL27">
        <v>0</v>
      </c>
    </row>
    <row r="28" spans="1:38">
      <c r="A28" t="s">
        <v>70</v>
      </c>
      <c r="B28" s="34">
        <v>208.76</v>
      </c>
      <c r="C28" s="34">
        <v>74.11</v>
      </c>
      <c r="D28" s="93">
        <f t="shared" si="0"/>
        <v>3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114.05</v>
      </c>
      <c r="N28">
        <v>271.83</v>
      </c>
      <c r="O28">
        <v>101.23</v>
      </c>
      <c r="P28">
        <v>2.96</v>
      </c>
      <c r="Q28">
        <v>7.41</v>
      </c>
      <c r="R28" s="93">
        <v>0</v>
      </c>
      <c r="S28" s="93">
        <v>3</v>
      </c>
      <c r="T28" s="93">
        <v>0</v>
      </c>
      <c r="U28">
        <v>2.84</v>
      </c>
      <c r="V28">
        <v>1.02207</v>
      </c>
      <c r="W28">
        <v>3.26</v>
      </c>
      <c r="X28">
        <v>60.63</v>
      </c>
      <c r="Y28">
        <v>20.2</v>
      </c>
      <c r="Z28">
        <v>20.21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13.2</v>
      </c>
      <c r="AH28">
        <v>60.44</v>
      </c>
      <c r="AI28">
        <v>60.44</v>
      </c>
      <c r="AJ28">
        <v>28.03</v>
      </c>
      <c r="AK28">
        <v>0</v>
      </c>
      <c r="AL28">
        <v>0</v>
      </c>
    </row>
    <row r="29" spans="1:38">
      <c r="A29" t="s">
        <v>71</v>
      </c>
      <c r="B29" s="34">
        <v>208.76</v>
      </c>
      <c r="C29" s="34">
        <v>74.11</v>
      </c>
      <c r="D29" s="93">
        <f t="shared" si="0"/>
        <v>12</v>
      </c>
      <c r="E29" s="34">
        <v>0</v>
      </c>
      <c r="F29" s="34"/>
      <c r="G29" s="34"/>
      <c r="H29" s="34"/>
      <c r="I29" s="34"/>
      <c r="J29" s="37">
        <v>0.06</v>
      </c>
      <c r="K29" s="37">
        <v>0.06</v>
      </c>
      <c r="L29" s="37">
        <v>0.06</v>
      </c>
      <c r="M29">
        <v>114.05</v>
      </c>
      <c r="N29">
        <v>271.83</v>
      </c>
      <c r="O29">
        <v>101.23</v>
      </c>
      <c r="P29">
        <v>2.96</v>
      </c>
      <c r="Q29">
        <v>7.41</v>
      </c>
      <c r="R29" s="93">
        <v>3</v>
      </c>
      <c r="S29" s="93">
        <v>8</v>
      </c>
      <c r="T29" s="93">
        <v>1</v>
      </c>
      <c r="U29">
        <v>2.84</v>
      </c>
      <c r="V29">
        <v>8.1084219999999991</v>
      </c>
      <c r="W29">
        <v>3.26</v>
      </c>
      <c r="X29">
        <v>60.51</v>
      </c>
      <c r="Y29">
        <v>20.170000000000002</v>
      </c>
      <c r="Z29">
        <v>20.170000000000002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12.88</v>
      </c>
      <c r="AH29">
        <v>59.54</v>
      </c>
      <c r="AI29">
        <v>59.54</v>
      </c>
      <c r="AJ29">
        <v>28.03</v>
      </c>
      <c r="AK29">
        <v>0</v>
      </c>
      <c r="AL29">
        <v>0</v>
      </c>
    </row>
    <row r="30" spans="1:38">
      <c r="A30" t="s">
        <v>72</v>
      </c>
      <c r="B30" s="34">
        <v>208.76</v>
      </c>
      <c r="C30" s="34">
        <v>74.11</v>
      </c>
      <c r="D30" s="93">
        <f t="shared" si="0"/>
        <v>37.64</v>
      </c>
      <c r="E30" s="34">
        <v>0</v>
      </c>
      <c r="F30" s="34"/>
      <c r="G30" s="34"/>
      <c r="H30" s="34"/>
      <c r="I30" s="34"/>
      <c r="J30" s="37">
        <v>0.23</v>
      </c>
      <c r="K30" s="37">
        <v>0.23</v>
      </c>
      <c r="L30" s="37">
        <v>0.24</v>
      </c>
      <c r="M30">
        <v>114.05</v>
      </c>
      <c r="N30">
        <v>271.83</v>
      </c>
      <c r="O30">
        <v>101.23</v>
      </c>
      <c r="P30">
        <v>2.96</v>
      </c>
      <c r="Q30">
        <v>7.41</v>
      </c>
      <c r="R30" s="93">
        <v>15</v>
      </c>
      <c r="S30" s="93">
        <v>15</v>
      </c>
      <c r="T30" s="93">
        <v>7.64</v>
      </c>
      <c r="U30">
        <v>2.84</v>
      </c>
      <c r="V30">
        <v>17.287583999999999</v>
      </c>
      <c r="W30">
        <v>3.26</v>
      </c>
      <c r="X30">
        <v>60.24</v>
      </c>
      <c r="Y30">
        <v>20.079999999999998</v>
      </c>
      <c r="Z30">
        <v>20.079999999999998</v>
      </c>
      <c r="AA30">
        <v>0.56999999999999995</v>
      </c>
      <c r="AB30">
        <v>0.11</v>
      </c>
      <c r="AC30">
        <v>0.3</v>
      </c>
      <c r="AD30">
        <v>0.41</v>
      </c>
      <c r="AE30">
        <v>2</v>
      </c>
      <c r="AF30">
        <v>1</v>
      </c>
      <c r="AG30">
        <v>9.49</v>
      </c>
      <c r="AH30">
        <v>47.91</v>
      </c>
      <c r="AI30">
        <v>47.91</v>
      </c>
      <c r="AJ30">
        <v>28.03</v>
      </c>
      <c r="AK30">
        <v>1.4</v>
      </c>
      <c r="AL30">
        <v>0.6</v>
      </c>
    </row>
    <row r="31" spans="1:38">
      <c r="A31" t="s">
        <v>73</v>
      </c>
      <c r="B31" s="34">
        <v>208.76</v>
      </c>
      <c r="C31" s="34">
        <v>74.11</v>
      </c>
      <c r="D31" s="93">
        <f t="shared" si="0"/>
        <v>74.55</v>
      </c>
      <c r="E31" s="34">
        <v>0</v>
      </c>
      <c r="F31" s="34"/>
      <c r="G31" s="34"/>
      <c r="H31" s="34"/>
      <c r="I31" s="34"/>
      <c r="J31" s="37">
        <v>0.52</v>
      </c>
      <c r="K31" s="37">
        <v>0.52</v>
      </c>
      <c r="L31" s="37">
        <v>0.53</v>
      </c>
      <c r="M31">
        <v>114.05</v>
      </c>
      <c r="N31">
        <v>271.83</v>
      </c>
      <c r="O31">
        <v>101.23</v>
      </c>
      <c r="P31">
        <v>2.96</v>
      </c>
      <c r="Q31">
        <v>7.41</v>
      </c>
      <c r="R31" s="93">
        <v>32.549999999999997</v>
      </c>
      <c r="S31" s="93">
        <v>22</v>
      </c>
      <c r="T31" s="93">
        <v>20</v>
      </c>
      <c r="U31">
        <v>2.76</v>
      </c>
      <c r="V31">
        <v>25.892440000000001</v>
      </c>
      <c r="W31">
        <v>3.26</v>
      </c>
      <c r="X31">
        <v>59.3</v>
      </c>
      <c r="Y31">
        <v>19.75</v>
      </c>
      <c r="Z31">
        <v>19.77</v>
      </c>
      <c r="AA31">
        <v>6.7</v>
      </c>
      <c r="AB31">
        <v>1.34</v>
      </c>
      <c r="AC31">
        <v>2.1</v>
      </c>
      <c r="AD31">
        <v>1.47</v>
      </c>
      <c r="AE31">
        <v>5</v>
      </c>
      <c r="AF31">
        <v>3</v>
      </c>
      <c r="AG31">
        <v>9.4600000000000009</v>
      </c>
      <c r="AH31">
        <v>46.52</v>
      </c>
      <c r="AI31">
        <v>46.52</v>
      </c>
      <c r="AJ31">
        <v>28.03</v>
      </c>
      <c r="AK31">
        <v>4.9000000000000004</v>
      </c>
      <c r="AL31">
        <v>2.1</v>
      </c>
    </row>
    <row r="32" spans="1:38">
      <c r="A32" t="s">
        <v>74</v>
      </c>
      <c r="B32" s="34">
        <v>208.76</v>
      </c>
      <c r="C32" s="34">
        <v>74.11</v>
      </c>
      <c r="D32" s="93">
        <f t="shared" si="0"/>
        <v>85.55</v>
      </c>
      <c r="E32" s="34">
        <v>0</v>
      </c>
      <c r="F32" s="34"/>
      <c r="G32" s="34"/>
      <c r="H32" s="34"/>
      <c r="I32" s="34"/>
      <c r="J32" s="37">
        <v>0.93</v>
      </c>
      <c r="K32" s="37">
        <v>0.93</v>
      </c>
      <c r="L32" s="37">
        <v>0.95</v>
      </c>
      <c r="M32">
        <v>114.05</v>
      </c>
      <c r="N32">
        <v>271.83</v>
      </c>
      <c r="O32">
        <v>101.23</v>
      </c>
      <c r="P32">
        <v>2.96</v>
      </c>
      <c r="Q32">
        <v>7.41</v>
      </c>
      <c r="R32" s="93">
        <v>28.52</v>
      </c>
      <c r="S32" s="93">
        <v>28.51</v>
      </c>
      <c r="T32" s="93">
        <v>28.52</v>
      </c>
      <c r="U32">
        <v>2.76</v>
      </c>
      <c r="V32">
        <v>34.672508000000001</v>
      </c>
      <c r="W32">
        <v>3.26</v>
      </c>
      <c r="X32">
        <v>57.98</v>
      </c>
      <c r="Y32">
        <v>19.309999999999999</v>
      </c>
      <c r="Z32">
        <v>19.329999999999998</v>
      </c>
      <c r="AA32">
        <v>13.21</v>
      </c>
      <c r="AB32">
        <v>2.64</v>
      </c>
      <c r="AC32">
        <v>4.5</v>
      </c>
      <c r="AD32">
        <v>3.07</v>
      </c>
      <c r="AE32">
        <v>10</v>
      </c>
      <c r="AF32">
        <v>5</v>
      </c>
      <c r="AG32">
        <v>9.25</v>
      </c>
      <c r="AH32">
        <v>43.15</v>
      </c>
      <c r="AI32">
        <v>43.15</v>
      </c>
      <c r="AJ32">
        <v>28.03</v>
      </c>
      <c r="AK32">
        <v>10.5</v>
      </c>
      <c r="AL32">
        <v>4.5</v>
      </c>
    </row>
    <row r="33" spans="1:38">
      <c r="A33" t="s">
        <v>75</v>
      </c>
      <c r="B33" s="34">
        <v>208.76</v>
      </c>
      <c r="C33" s="34">
        <v>74.11</v>
      </c>
      <c r="D33" s="93">
        <f t="shared" si="0"/>
        <v>90.1</v>
      </c>
      <c r="E33" s="34">
        <v>0</v>
      </c>
      <c r="F33" s="34"/>
      <c r="G33" s="34"/>
      <c r="H33" s="34"/>
      <c r="I33" s="34"/>
      <c r="J33" s="37">
        <v>1.44</v>
      </c>
      <c r="K33" s="37">
        <v>1.44</v>
      </c>
      <c r="L33" s="37">
        <v>1.48</v>
      </c>
      <c r="M33">
        <v>114.05</v>
      </c>
      <c r="N33">
        <v>271.83</v>
      </c>
      <c r="O33">
        <v>101.23</v>
      </c>
      <c r="P33">
        <v>2.96</v>
      </c>
      <c r="Q33">
        <v>7.41</v>
      </c>
      <c r="R33" s="93">
        <v>30.03</v>
      </c>
      <c r="S33" s="93">
        <v>30.04</v>
      </c>
      <c r="T33" s="93">
        <v>30.03</v>
      </c>
      <c r="U33">
        <v>2.76</v>
      </c>
      <c r="V33">
        <v>44.328636000000003</v>
      </c>
      <c r="W33">
        <v>3.26</v>
      </c>
      <c r="X33">
        <v>46.66</v>
      </c>
      <c r="Y33">
        <v>15.56</v>
      </c>
      <c r="Z33">
        <v>15.55</v>
      </c>
      <c r="AA33">
        <v>15.17</v>
      </c>
      <c r="AB33">
        <v>3.03</v>
      </c>
      <c r="AC33">
        <v>9.08</v>
      </c>
      <c r="AD33">
        <v>5.18</v>
      </c>
      <c r="AE33">
        <v>15</v>
      </c>
      <c r="AF33">
        <v>8</v>
      </c>
      <c r="AG33">
        <v>8.99</v>
      </c>
      <c r="AH33">
        <v>42.14</v>
      </c>
      <c r="AI33">
        <v>42.14</v>
      </c>
      <c r="AJ33">
        <v>28.03</v>
      </c>
      <c r="AK33">
        <v>16.8</v>
      </c>
      <c r="AL33">
        <v>7.2</v>
      </c>
    </row>
    <row r="34" spans="1:38">
      <c r="A34" t="s">
        <v>76</v>
      </c>
      <c r="B34" s="34">
        <v>208.76</v>
      </c>
      <c r="C34" s="34">
        <v>74.11</v>
      </c>
      <c r="D34" s="93">
        <f t="shared" si="0"/>
        <v>91.6</v>
      </c>
      <c r="E34" s="34">
        <v>0</v>
      </c>
      <c r="F34" s="34"/>
      <c r="G34" s="34"/>
      <c r="H34" s="34"/>
      <c r="I34" s="34"/>
      <c r="J34" s="37">
        <v>2.0699999999999998</v>
      </c>
      <c r="K34" s="37">
        <v>2.0699999999999998</v>
      </c>
      <c r="L34" s="37">
        <v>2.13</v>
      </c>
      <c r="M34">
        <v>114.05</v>
      </c>
      <c r="N34">
        <v>271.83</v>
      </c>
      <c r="O34">
        <v>101.23</v>
      </c>
      <c r="P34">
        <v>2.96</v>
      </c>
      <c r="Q34">
        <v>7.41</v>
      </c>
      <c r="R34" s="93">
        <v>30.53</v>
      </c>
      <c r="S34" s="93">
        <v>30.54</v>
      </c>
      <c r="T34" s="93">
        <v>30.53</v>
      </c>
      <c r="U34">
        <v>2.76</v>
      </c>
      <c r="V34">
        <v>54.461730000000003</v>
      </c>
      <c r="W34">
        <v>3.26</v>
      </c>
      <c r="X34">
        <v>45.79</v>
      </c>
      <c r="Y34">
        <v>15.26</v>
      </c>
      <c r="Z34">
        <v>15.26</v>
      </c>
      <c r="AA34">
        <v>20.39</v>
      </c>
      <c r="AB34">
        <v>4.08</v>
      </c>
      <c r="AC34">
        <v>14.92</v>
      </c>
      <c r="AD34">
        <v>7.73</v>
      </c>
      <c r="AE34">
        <v>23</v>
      </c>
      <c r="AF34">
        <v>11</v>
      </c>
      <c r="AG34">
        <v>8.7899999999999991</v>
      </c>
      <c r="AH34">
        <v>39.46</v>
      </c>
      <c r="AI34">
        <v>39.46</v>
      </c>
      <c r="AJ34">
        <v>28.03</v>
      </c>
      <c r="AK34">
        <v>23.1</v>
      </c>
      <c r="AL34">
        <v>9.9</v>
      </c>
    </row>
    <row r="35" spans="1:38">
      <c r="A35" t="s">
        <v>77</v>
      </c>
      <c r="B35" s="34">
        <v>208.76</v>
      </c>
      <c r="C35" s="34">
        <v>74.11</v>
      </c>
      <c r="D35" s="93">
        <f t="shared" si="0"/>
        <v>94.6</v>
      </c>
      <c r="E35" s="34">
        <v>0</v>
      </c>
      <c r="F35" s="34"/>
      <c r="G35" s="34"/>
      <c r="H35" s="34"/>
      <c r="I35" s="34"/>
      <c r="J35" s="37">
        <v>3.34</v>
      </c>
      <c r="K35" s="37">
        <v>3.34</v>
      </c>
      <c r="L35" s="37">
        <v>3.43</v>
      </c>
      <c r="M35">
        <v>114.05</v>
      </c>
      <c r="N35">
        <v>271.83</v>
      </c>
      <c r="O35">
        <v>101.23</v>
      </c>
      <c r="P35">
        <v>2.88</v>
      </c>
      <c r="Q35">
        <v>7.41</v>
      </c>
      <c r="R35" s="93">
        <v>31.53</v>
      </c>
      <c r="S35" s="93">
        <v>31.54</v>
      </c>
      <c r="T35" s="93">
        <v>31.53</v>
      </c>
      <c r="U35">
        <v>2.76</v>
      </c>
      <c r="V35">
        <v>64.166528</v>
      </c>
      <c r="W35">
        <v>3.26</v>
      </c>
      <c r="X35">
        <v>44.54</v>
      </c>
      <c r="Y35">
        <v>14.83</v>
      </c>
      <c r="Z35">
        <v>14.85</v>
      </c>
      <c r="AA35">
        <v>33.33</v>
      </c>
      <c r="AB35">
        <v>6.67</v>
      </c>
      <c r="AC35">
        <v>21.3</v>
      </c>
      <c r="AD35">
        <v>10.7</v>
      </c>
      <c r="AE35">
        <v>29</v>
      </c>
      <c r="AF35">
        <v>15</v>
      </c>
      <c r="AG35">
        <v>8.25</v>
      </c>
      <c r="AH35">
        <v>37.54</v>
      </c>
      <c r="AI35">
        <v>37.54</v>
      </c>
      <c r="AJ35">
        <v>28.03</v>
      </c>
      <c r="AK35">
        <v>30.1</v>
      </c>
      <c r="AL35">
        <v>12.9</v>
      </c>
    </row>
    <row r="36" spans="1:38">
      <c r="A36" t="s">
        <v>78</v>
      </c>
      <c r="B36" s="34">
        <v>208.76</v>
      </c>
      <c r="C36" s="34">
        <v>74.11</v>
      </c>
      <c r="D36" s="93">
        <f t="shared" si="0"/>
        <v>95.600000000000009</v>
      </c>
      <c r="E36" s="34">
        <v>0</v>
      </c>
      <c r="F36" s="34"/>
      <c r="G36" s="34"/>
      <c r="H36" s="34"/>
      <c r="I36" s="34"/>
      <c r="J36" s="37">
        <v>4.62</v>
      </c>
      <c r="K36" s="37">
        <v>4.62</v>
      </c>
      <c r="L36" s="37">
        <v>4.75</v>
      </c>
      <c r="M36">
        <v>114.05</v>
      </c>
      <c r="N36">
        <v>271.83</v>
      </c>
      <c r="O36">
        <v>101.23</v>
      </c>
      <c r="P36">
        <v>2.88</v>
      </c>
      <c r="Q36">
        <v>7.41</v>
      </c>
      <c r="R36" s="93">
        <v>31.87</v>
      </c>
      <c r="S36" s="93">
        <v>31.86</v>
      </c>
      <c r="T36" s="93">
        <v>31.87</v>
      </c>
      <c r="U36">
        <v>2.76</v>
      </c>
      <c r="V36">
        <v>73.024467999999999</v>
      </c>
      <c r="W36">
        <v>3.26</v>
      </c>
      <c r="X36">
        <v>44.11</v>
      </c>
      <c r="Y36">
        <v>14.71</v>
      </c>
      <c r="Z36">
        <v>14.7</v>
      </c>
      <c r="AA36">
        <v>57.62</v>
      </c>
      <c r="AB36">
        <v>11.52</v>
      </c>
      <c r="AC36">
        <v>27.96</v>
      </c>
      <c r="AD36">
        <v>13.87</v>
      </c>
      <c r="AE36">
        <v>36</v>
      </c>
      <c r="AF36">
        <v>18</v>
      </c>
      <c r="AG36">
        <v>7.66</v>
      </c>
      <c r="AH36">
        <v>36.17</v>
      </c>
      <c r="AI36">
        <v>36.17</v>
      </c>
      <c r="AJ36">
        <v>28.03</v>
      </c>
      <c r="AK36">
        <v>36.4</v>
      </c>
      <c r="AL36">
        <v>15.6</v>
      </c>
    </row>
    <row r="37" spans="1:38">
      <c r="A37" t="s">
        <v>79</v>
      </c>
      <c r="B37" s="34">
        <v>208.76</v>
      </c>
      <c r="C37" s="34">
        <v>74.11</v>
      </c>
      <c r="D37" s="93">
        <f t="shared" si="0"/>
        <v>95.600000000000009</v>
      </c>
      <c r="E37" s="34">
        <v>0</v>
      </c>
      <c r="F37" s="34"/>
      <c r="G37" s="34"/>
      <c r="H37" s="34"/>
      <c r="I37" s="34"/>
      <c r="J37" s="37">
        <v>5.93</v>
      </c>
      <c r="K37" s="37">
        <v>5.93</v>
      </c>
      <c r="L37" s="37">
        <v>6.07</v>
      </c>
      <c r="M37">
        <v>114.05</v>
      </c>
      <c r="N37">
        <v>271.83</v>
      </c>
      <c r="O37">
        <v>101.23</v>
      </c>
      <c r="P37">
        <v>2.88</v>
      </c>
      <c r="Q37">
        <v>7.41</v>
      </c>
      <c r="R37" s="93">
        <v>31.87</v>
      </c>
      <c r="S37" s="93">
        <v>31.86</v>
      </c>
      <c r="T37" s="93">
        <v>31.87</v>
      </c>
      <c r="U37">
        <v>2.76</v>
      </c>
      <c r="V37">
        <v>81.055018000000004</v>
      </c>
      <c r="W37">
        <v>3.26</v>
      </c>
      <c r="X37">
        <v>38.15</v>
      </c>
      <c r="Y37">
        <v>12.71</v>
      </c>
      <c r="Z37">
        <v>12.72</v>
      </c>
      <c r="AA37">
        <v>75</v>
      </c>
      <c r="AB37">
        <v>15</v>
      </c>
      <c r="AC37">
        <v>34.83</v>
      </c>
      <c r="AD37">
        <v>14.93</v>
      </c>
      <c r="AE37">
        <v>30</v>
      </c>
      <c r="AF37">
        <v>15</v>
      </c>
      <c r="AG37">
        <v>7.41</v>
      </c>
      <c r="AH37">
        <v>35.840000000000003</v>
      </c>
      <c r="AI37">
        <v>35.840000000000003</v>
      </c>
      <c r="AJ37">
        <v>29</v>
      </c>
      <c r="AK37">
        <v>43.4</v>
      </c>
      <c r="AL37">
        <v>18.600000000000001</v>
      </c>
    </row>
    <row r="38" spans="1:38">
      <c r="A38" t="s">
        <v>80</v>
      </c>
      <c r="B38" s="34">
        <v>208.76</v>
      </c>
      <c r="C38" s="34">
        <v>74.11</v>
      </c>
      <c r="D38" s="93">
        <f t="shared" si="0"/>
        <v>95.600000000000009</v>
      </c>
      <c r="E38" s="34">
        <v>0</v>
      </c>
      <c r="F38" s="34"/>
      <c r="G38" s="34"/>
      <c r="H38" s="34"/>
      <c r="I38" s="34"/>
      <c r="J38" s="37">
        <v>7.05</v>
      </c>
      <c r="K38" s="37">
        <v>7.05</v>
      </c>
      <c r="L38" s="37">
        <v>7.23</v>
      </c>
      <c r="M38">
        <v>114.05</v>
      </c>
      <c r="N38">
        <v>271.83</v>
      </c>
      <c r="O38">
        <v>101.23</v>
      </c>
      <c r="P38">
        <v>2.88</v>
      </c>
      <c r="Q38">
        <v>7.41</v>
      </c>
      <c r="R38" s="93">
        <v>31.87</v>
      </c>
      <c r="S38" s="93">
        <v>31.86</v>
      </c>
      <c r="T38" s="93">
        <v>31.87</v>
      </c>
      <c r="U38">
        <v>2.76</v>
      </c>
      <c r="V38">
        <v>88.355518000000004</v>
      </c>
      <c r="W38">
        <v>3.26</v>
      </c>
      <c r="X38">
        <v>37.520000000000003</v>
      </c>
      <c r="Y38">
        <v>12.5</v>
      </c>
      <c r="Z38">
        <v>12.51</v>
      </c>
      <c r="AA38">
        <v>93.58</v>
      </c>
      <c r="AB38">
        <v>18.72</v>
      </c>
      <c r="AC38">
        <v>41.59</v>
      </c>
      <c r="AD38">
        <v>17.809999999999999</v>
      </c>
      <c r="AE38">
        <v>33</v>
      </c>
      <c r="AF38">
        <v>17</v>
      </c>
      <c r="AG38">
        <v>7.24</v>
      </c>
      <c r="AH38">
        <v>35.51</v>
      </c>
      <c r="AI38">
        <v>35.51</v>
      </c>
      <c r="AJ38">
        <v>29</v>
      </c>
      <c r="AK38">
        <v>50.4</v>
      </c>
      <c r="AL38">
        <v>21.6</v>
      </c>
    </row>
    <row r="39" spans="1:38">
      <c r="A39" t="s">
        <v>81</v>
      </c>
      <c r="B39" s="34">
        <v>208.76</v>
      </c>
      <c r="C39" s="34">
        <v>74.11</v>
      </c>
      <c r="D39" s="93">
        <f t="shared" si="0"/>
        <v>96.1</v>
      </c>
      <c r="E39" s="34">
        <v>0</v>
      </c>
      <c r="F39" s="34"/>
      <c r="G39" s="34"/>
      <c r="H39" s="34"/>
      <c r="I39" s="34"/>
      <c r="J39" s="37">
        <v>4.25</v>
      </c>
      <c r="K39" s="37">
        <v>4.25</v>
      </c>
      <c r="L39" s="37">
        <v>4.3499999999999996</v>
      </c>
      <c r="M39">
        <v>114.05</v>
      </c>
      <c r="N39">
        <v>271.83</v>
      </c>
      <c r="O39">
        <v>101.23</v>
      </c>
      <c r="P39">
        <v>2.88</v>
      </c>
      <c r="Q39">
        <v>6.01</v>
      </c>
      <c r="R39" s="93">
        <v>32.03</v>
      </c>
      <c r="S39" s="93">
        <v>32.04</v>
      </c>
      <c r="T39" s="93">
        <v>32.03</v>
      </c>
      <c r="U39">
        <v>2.76</v>
      </c>
      <c r="V39">
        <v>85.357445999999996</v>
      </c>
      <c r="W39">
        <v>3.26</v>
      </c>
      <c r="X39">
        <v>38.93</v>
      </c>
      <c r="Y39">
        <v>12.96</v>
      </c>
      <c r="Z39">
        <v>12.98</v>
      </c>
      <c r="AA39">
        <v>80.3</v>
      </c>
      <c r="AB39">
        <v>16.059999999999999</v>
      </c>
      <c r="AC39">
        <v>47.81</v>
      </c>
      <c r="AD39">
        <v>20.37</v>
      </c>
      <c r="AE39">
        <v>35</v>
      </c>
      <c r="AF39">
        <v>18</v>
      </c>
      <c r="AG39">
        <v>6</v>
      </c>
      <c r="AH39">
        <v>35</v>
      </c>
      <c r="AI39">
        <v>35</v>
      </c>
      <c r="AJ39">
        <v>29.96</v>
      </c>
      <c r="AK39">
        <v>60.2</v>
      </c>
      <c r="AL39">
        <v>25.8</v>
      </c>
    </row>
    <row r="40" spans="1:38">
      <c r="A40" t="s">
        <v>82</v>
      </c>
      <c r="B40" s="34">
        <v>208.76</v>
      </c>
      <c r="C40" s="34">
        <v>74.11</v>
      </c>
      <c r="D40" s="93">
        <f t="shared" si="0"/>
        <v>96.1</v>
      </c>
      <c r="E40" s="34">
        <v>0</v>
      </c>
      <c r="F40" s="34"/>
      <c r="G40" s="34"/>
      <c r="H40" s="34"/>
      <c r="I40" s="34"/>
      <c r="J40" s="37">
        <v>5.26</v>
      </c>
      <c r="K40" s="37">
        <v>5.26</v>
      </c>
      <c r="L40" s="37">
        <v>5.4</v>
      </c>
      <c r="M40">
        <v>114.05</v>
      </c>
      <c r="N40">
        <v>271.83</v>
      </c>
      <c r="O40">
        <v>101.23</v>
      </c>
      <c r="P40">
        <v>2.88</v>
      </c>
      <c r="Q40">
        <v>6.01</v>
      </c>
      <c r="R40" s="93">
        <v>32.03</v>
      </c>
      <c r="S40" s="93">
        <v>32.04</v>
      </c>
      <c r="T40" s="93">
        <v>32.03</v>
      </c>
      <c r="U40">
        <v>2.76</v>
      </c>
      <c r="V40">
        <v>93.339326</v>
      </c>
      <c r="W40">
        <v>3.26</v>
      </c>
      <c r="X40">
        <v>39.130000000000003</v>
      </c>
      <c r="Y40">
        <v>13.04</v>
      </c>
      <c r="Z40">
        <v>13.04</v>
      </c>
      <c r="AA40">
        <v>93.63</v>
      </c>
      <c r="AB40">
        <v>18.73</v>
      </c>
      <c r="AC40">
        <v>53.55</v>
      </c>
      <c r="AD40">
        <v>22.57</v>
      </c>
      <c r="AE40">
        <v>40</v>
      </c>
      <c r="AF40">
        <v>20</v>
      </c>
      <c r="AG40">
        <v>5.87</v>
      </c>
      <c r="AH40">
        <v>35</v>
      </c>
      <c r="AI40">
        <v>35</v>
      </c>
      <c r="AJ40">
        <v>29.96</v>
      </c>
      <c r="AK40">
        <v>73.5</v>
      </c>
      <c r="AL40">
        <v>31.5</v>
      </c>
    </row>
    <row r="41" spans="1:38">
      <c r="A41" t="s">
        <v>83</v>
      </c>
      <c r="B41" s="34">
        <v>208.76</v>
      </c>
      <c r="C41" s="34">
        <v>74.11</v>
      </c>
      <c r="D41" s="93">
        <f t="shared" si="0"/>
        <v>96.1</v>
      </c>
      <c r="E41" s="34">
        <v>0</v>
      </c>
      <c r="F41" s="34"/>
      <c r="G41" s="34"/>
      <c r="H41" s="34"/>
      <c r="I41" s="34"/>
      <c r="J41" s="37">
        <v>6.13</v>
      </c>
      <c r="K41" s="37">
        <v>6.13</v>
      </c>
      <c r="L41" s="37">
        <v>6.28</v>
      </c>
      <c r="M41">
        <v>114.05</v>
      </c>
      <c r="N41">
        <v>271.83</v>
      </c>
      <c r="O41">
        <v>101.23</v>
      </c>
      <c r="P41">
        <v>2.88</v>
      </c>
      <c r="Q41">
        <v>6.01</v>
      </c>
      <c r="R41" s="93">
        <v>32.03</v>
      </c>
      <c r="S41" s="93">
        <v>32.04</v>
      </c>
      <c r="T41" s="93">
        <v>32.03</v>
      </c>
      <c r="U41">
        <v>2.76</v>
      </c>
      <c r="V41">
        <v>100.785836</v>
      </c>
      <c r="W41">
        <v>3.26</v>
      </c>
      <c r="X41">
        <v>39.47</v>
      </c>
      <c r="Y41">
        <v>13.14</v>
      </c>
      <c r="Z41">
        <v>13.16</v>
      </c>
      <c r="AA41">
        <v>105.3</v>
      </c>
      <c r="AB41">
        <v>21.06</v>
      </c>
      <c r="AC41">
        <v>40</v>
      </c>
      <c r="AD41">
        <v>22</v>
      </c>
      <c r="AE41">
        <v>46</v>
      </c>
      <c r="AF41">
        <v>23</v>
      </c>
      <c r="AG41">
        <v>5.73</v>
      </c>
      <c r="AH41">
        <v>30.14</v>
      </c>
      <c r="AI41">
        <v>30.14</v>
      </c>
      <c r="AJ41">
        <v>29.96</v>
      </c>
      <c r="AK41">
        <v>108.5</v>
      </c>
      <c r="AL41">
        <v>46.5</v>
      </c>
    </row>
    <row r="42" spans="1:38">
      <c r="A42" t="s">
        <v>84</v>
      </c>
      <c r="B42" s="34">
        <v>208.76</v>
      </c>
      <c r="C42" s="34">
        <v>74.11</v>
      </c>
      <c r="D42" s="93">
        <f t="shared" si="0"/>
        <v>96.1</v>
      </c>
      <c r="E42" s="34">
        <v>0</v>
      </c>
      <c r="F42" s="34"/>
      <c r="G42" s="34"/>
      <c r="H42" s="34"/>
      <c r="I42" s="34"/>
      <c r="J42" s="37">
        <v>6.98</v>
      </c>
      <c r="K42" s="37">
        <v>6.98</v>
      </c>
      <c r="L42" s="37">
        <v>7.16</v>
      </c>
      <c r="M42">
        <v>114.05</v>
      </c>
      <c r="N42">
        <v>271.83</v>
      </c>
      <c r="O42">
        <v>101.23</v>
      </c>
      <c r="P42">
        <v>2.88</v>
      </c>
      <c r="Q42">
        <v>6.01</v>
      </c>
      <c r="R42" s="93">
        <v>32.03</v>
      </c>
      <c r="S42" s="93">
        <v>32.04</v>
      </c>
      <c r="T42" s="93">
        <v>32.03</v>
      </c>
      <c r="U42">
        <v>2.76</v>
      </c>
      <c r="V42">
        <v>107.80405</v>
      </c>
      <c r="W42">
        <v>3.26</v>
      </c>
      <c r="X42">
        <v>39.130000000000003</v>
      </c>
      <c r="Y42">
        <v>13.04</v>
      </c>
      <c r="Z42">
        <v>13.04</v>
      </c>
      <c r="AA42">
        <v>116.97</v>
      </c>
      <c r="AB42">
        <v>23.39</v>
      </c>
      <c r="AC42">
        <v>43.33</v>
      </c>
      <c r="AD42">
        <v>24</v>
      </c>
      <c r="AE42">
        <v>49</v>
      </c>
      <c r="AF42">
        <v>25</v>
      </c>
      <c r="AG42">
        <v>5.72</v>
      </c>
      <c r="AH42">
        <v>30.14</v>
      </c>
      <c r="AI42">
        <v>30.14</v>
      </c>
      <c r="AJ42">
        <v>29</v>
      </c>
      <c r="AK42">
        <v>119</v>
      </c>
      <c r="AL42">
        <v>51</v>
      </c>
    </row>
    <row r="43" spans="1:38">
      <c r="A43" t="s">
        <v>85</v>
      </c>
      <c r="B43" s="34">
        <v>208.76</v>
      </c>
      <c r="C43" s="34">
        <v>74.11</v>
      </c>
      <c r="D43" s="93">
        <f t="shared" si="0"/>
        <v>96.1</v>
      </c>
      <c r="E43" s="34">
        <v>0</v>
      </c>
      <c r="F43" s="34"/>
      <c r="G43" s="34"/>
      <c r="H43" s="34"/>
      <c r="I43" s="34"/>
      <c r="J43" s="37">
        <v>7.85</v>
      </c>
      <c r="K43" s="37">
        <v>7.85</v>
      </c>
      <c r="L43" s="37">
        <v>8.0500000000000007</v>
      </c>
      <c r="M43">
        <v>114.05</v>
      </c>
      <c r="N43">
        <v>271.83</v>
      </c>
      <c r="O43">
        <v>101.23</v>
      </c>
      <c r="P43">
        <v>2.88</v>
      </c>
      <c r="Q43">
        <v>6.01</v>
      </c>
      <c r="R43" s="93">
        <v>32.03</v>
      </c>
      <c r="S43" s="93">
        <v>32.04</v>
      </c>
      <c r="T43" s="93">
        <v>32.03</v>
      </c>
      <c r="U43">
        <v>2.84</v>
      </c>
      <c r="V43">
        <v>113.478972</v>
      </c>
      <c r="W43">
        <v>3.26</v>
      </c>
      <c r="X43">
        <v>38.74</v>
      </c>
      <c r="Y43">
        <v>12.92</v>
      </c>
      <c r="Z43">
        <v>12.91</v>
      </c>
      <c r="AA43">
        <v>96.04</v>
      </c>
      <c r="AB43">
        <v>19.21</v>
      </c>
      <c r="AC43">
        <v>46.67</v>
      </c>
      <c r="AD43">
        <v>25</v>
      </c>
      <c r="AE43">
        <v>50</v>
      </c>
      <c r="AF43">
        <v>25</v>
      </c>
      <c r="AG43">
        <v>5.97</v>
      </c>
      <c r="AH43">
        <v>30.14</v>
      </c>
      <c r="AI43">
        <v>30.14</v>
      </c>
      <c r="AJ43">
        <v>29</v>
      </c>
      <c r="AK43">
        <v>129.5</v>
      </c>
      <c r="AL43">
        <v>55.5</v>
      </c>
    </row>
    <row r="44" spans="1:38">
      <c r="A44" t="s">
        <v>86</v>
      </c>
      <c r="B44" s="34">
        <v>208.76</v>
      </c>
      <c r="C44" s="34">
        <v>74.11</v>
      </c>
      <c r="D44" s="93">
        <f t="shared" si="0"/>
        <v>96.1</v>
      </c>
      <c r="E44" s="34">
        <v>0</v>
      </c>
      <c r="F44" s="34"/>
      <c r="G44" s="34"/>
      <c r="H44" s="34"/>
      <c r="I44" s="34"/>
      <c r="J44" s="37">
        <v>8.7100000000000009</v>
      </c>
      <c r="K44" s="37">
        <v>8.7100000000000009</v>
      </c>
      <c r="L44" s="37">
        <v>8.93</v>
      </c>
      <c r="M44">
        <v>114.05</v>
      </c>
      <c r="N44">
        <v>271.83</v>
      </c>
      <c r="O44">
        <v>101.23</v>
      </c>
      <c r="P44">
        <v>2.88</v>
      </c>
      <c r="Q44">
        <v>6.01</v>
      </c>
      <c r="R44" s="93">
        <v>32.03</v>
      </c>
      <c r="S44" s="93">
        <v>32.04</v>
      </c>
      <c r="T44" s="93">
        <v>32.03</v>
      </c>
      <c r="U44">
        <v>2.84</v>
      </c>
      <c r="V44">
        <v>118.988416</v>
      </c>
      <c r="W44">
        <v>3.26</v>
      </c>
      <c r="X44">
        <v>38.729999999999997</v>
      </c>
      <c r="Y44">
        <v>12.9</v>
      </c>
      <c r="Z44">
        <v>12.91</v>
      </c>
      <c r="AA44">
        <v>100.21</v>
      </c>
      <c r="AB44">
        <v>20.04</v>
      </c>
      <c r="AC44">
        <v>53.33</v>
      </c>
      <c r="AD44">
        <v>27</v>
      </c>
      <c r="AE44">
        <v>57</v>
      </c>
      <c r="AF44">
        <v>29</v>
      </c>
      <c r="AG44">
        <v>5.84</v>
      </c>
      <c r="AH44">
        <v>30.72</v>
      </c>
      <c r="AI44">
        <v>30.72</v>
      </c>
      <c r="AJ44">
        <v>29</v>
      </c>
      <c r="AK44">
        <v>142.1</v>
      </c>
      <c r="AL44">
        <v>60.9</v>
      </c>
    </row>
    <row r="45" spans="1:38">
      <c r="A45" t="s">
        <v>87</v>
      </c>
      <c r="B45" s="34">
        <v>208.76</v>
      </c>
      <c r="C45" s="34">
        <v>74.11</v>
      </c>
      <c r="D45" s="93">
        <f t="shared" si="0"/>
        <v>96.1</v>
      </c>
      <c r="E45" s="34">
        <v>0</v>
      </c>
      <c r="F45" s="34"/>
      <c r="G45" s="34"/>
      <c r="H45" s="34"/>
      <c r="I45" s="34"/>
      <c r="J45" s="37">
        <v>5.84</v>
      </c>
      <c r="K45" s="37">
        <v>5.84</v>
      </c>
      <c r="L45" s="37">
        <v>5.98</v>
      </c>
      <c r="M45">
        <v>114.05</v>
      </c>
      <c r="N45">
        <v>271.83</v>
      </c>
      <c r="O45">
        <v>101.23</v>
      </c>
      <c r="P45">
        <v>2.88</v>
      </c>
      <c r="Q45">
        <v>6.01</v>
      </c>
      <c r="R45" s="93">
        <v>32.03</v>
      </c>
      <c r="S45" s="93">
        <v>32.04</v>
      </c>
      <c r="T45" s="93">
        <v>32.03</v>
      </c>
      <c r="U45">
        <v>2.84</v>
      </c>
      <c r="V45">
        <v>121.227236</v>
      </c>
      <c r="W45">
        <v>3.26</v>
      </c>
      <c r="X45">
        <v>33.08</v>
      </c>
      <c r="Y45">
        <v>11.01</v>
      </c>
      <c r="Z45">
        <v>11.03</v>
      </c>
      <c r="AA45">
        <v>106.88</v>
      </c>
      <c r="AB45">
        <v>21.37</v>
      </c>
      <c r="AC45">
        <v>60</v>
      </c>
      <c r="AD45">
        <v>26.5</v>
      </c>
      <c r="AE45">
        <v>90</v>
      </c>
      <c r="AF45">
        <v>45</v>
      </c>
      <c r="AG45">
        <v>5.79</v>
      </c>
      <c r="AH45">
        <v>30.77</v>
      </c>
      <c r="AI45">
        <v>30.77</v>
      </c>
      <c r="AJ45">
        <v>29</v>
      </c>
      <c r="AK45">
        <v>148.4</v>
      </c>
      <c r="AL45">
        <v>63.6</v>
      </c>
    </row>
    <row r="46" spans="1:38">
      <c r="A46" t="s">
        <v>88</v>
      </c>
      <c r="B46" s="34">
        <v>208.76</v>
      </c>
      <c r="C46" s="34">
        <v>74.11</v>
      </c>
      <c r="D46" s="93">
        <f t="shared" si="0"/>
        <v>96.1</v>
      </c>
      <c r="E46" s="34">
        <v>0</v>
      </c>
      <c r="F46" s="34"/>
      <c r="G46" s="34"/>
      <c r="H46" s="34"/>
      <c r="I46" s="34"/>
      <c r="J46" s="37">
        <v>6.6</v>
      </c>
      <c r="K46" s="37">
        <v>6.6</v>
      </c>
      <c r="L46" s="37">
        <v>6.76</v>
      </c>
      <c r="M46">
        <v>114.05</v>
      </c>
      <c r="N46">
        <v>271.83</v>
      </c>
      <c r="O46">
        <v>101.23</v>
      </c>
      <c r="P46">
        <v>2.88</v>
      </c>
      <c r="Q46">
        <v>6.01</v>
      </c>
      <c r="R46" s="93">
        <v>32.03</v>
      </c>
      <c r="S46" s="93">
        <v>32.04</v>
      </c>
      <c r="T46" s="93">
        <v>32.03</v>
      </c>
      <c r="U46">
        <v>2.84</v>
      </c>
      <c r="V46">
        <v>125.529664</v>
      </c>
      <c r="W46">
        <v>3.26</v>
      </c>
      <c r="X46">
        <v>33.06</v>
      </c>
      <c r="Y46">
        <v>11.02</v>
      </c>
      <c r="Z46">
        <v>11.02</v>
      </c>
      <c r="AA46">
        <v>112.71</v>
      </c>
      <c r="AB46">
        <v>22.54</v>
      </c>
      <c r="AC46">
        <v>66.67</v>
      </c>
      <c r="AD46">
        <v>28.5</v>
      </c>
      <c r="AE46">
        <v>91</v>
      </c>
      <c r="AF46">
        <v>45</v>
      </c>
      <c r="AG46">
        <v>6.17</v>
      </c>
      <c r="AH46">
        <v>31.44</v>
      </c>
      <c r="AI46">
        <v>31.44</v>
      </c>
      <c r="AJ46">
        <v>29</v>
      </c>
      <c r="AK46">
        <v>164.5</v>
      </c>
      <c r="AL46">
        <v>70.5</v>
      </c>
    </row>
    <row r="47" spans="1:38">
      <c r="A47" t="s">
        <v>89</v>
      </c>
      <c r="B47" s="34">
        <v>208.76</v>
      </c>
      <c r="C47" s="34">
        <v>74.11</v>
      </c>
      <c r="D47" s="93">
        <f t="shared" si="0"/>
        <v>96.1</v>
      </c>
      <c r="E47" s="34">
        <v>0</v>
      </c>
      <c r="F47" s="34"/>
      <c r="G47" s="34"/>
      <c r="H47" s="34"/>
      <c r="I47" s="34"/>
      <c r="J47" s="37">
        <v>7.36</v>
      </c>
      <c r="K47" s="37">
        <v>7.36</v>
      </c>
      <c r="L47" s="37">
        <v>7.54</v>
      </c>
      <c r="M47">
        <v>106.32</v>
      </c>
      <c r="N47">
        <v>271.83</v>
      </c>
      <c r="O47">
        <v>101.23</v>
      </c>
      <c r="P47">
        <v>2.88</v>
      </c>
      <c r="Q47">
        <v>6.01</v>
      </c>
      <c r="R47" s="93">
        <v>32.03</v>
      </c>
      <c r="S47" s="93">
        <v>32.04</v>
      </c>
      <c r="T47" s="93">
        <v>32.03</v>
      </c>
      <c r="U47">
        <v>3</v>
      </c>
      <c r="V47">
        <v>128.362258</v>
      </c>
      <c r="W47">
        <v>3.26</v>
      </c>
      <c r="X47">
        <v>33.67</v>
      </c>
      <c r="Y47">
        <v>11.23</v>
      </c>
      <c r="Z47">
        <v>11.22</v>
      </c>
      <c r="AA47">
        <v>191.67</v>
      </c>
      <c r="AB47">
        <v>38.33</v>
      </c>
      <c r="AC47">
        <v>73.33</v>
      </c>
      <c r="AD47">
        <v>28.5</v>
      </c>
      <c r="AE47">
        <v>87</v>
      </c>
      <c r="AF47">
        <v>43</v>
      </c>
      <c r="AG47">
        <v>6.38</v>
      </c>
      <c r="AH47">
        <v>32.299999999999997</v>
      </c>
      <c r="AI47">
        <v>32.299999999999997</v>
      </c>
      <c r="AJ47">
        <v>28.03</v>
      </c>
      <c r="AK47">
        <v>178.5</v>
      </c>
      <c r="AL47">
        <v>76.5</v>
      </c>
    </row>
    <row r="48" spans="1:38">
      <c r="A48" t="s">
        <v>90</v>
      </c>
      <c r="B48" s="34">
        <v>208.76</v>
      </c>
      <c r="C48" s="34">
        <v>74.11</v>
      </c>
      <c r="D48" s="93">
        <f t="shared" si="0"/>
        <v>96.1</v>
      </c>
      <c r="E48" s="34">
        <v>0</v>
      </c>
      <c r="F48" s="34"/>
      <c r="G48" s="34"/>
      <c r="H48" s="34"/>
      <c r="I48" s="34"/>
      <c r="J48" s="37">
        <v>7.94</v>
      </c>
      <c r="K48" s="37">
        <v>7.94</v>
      </c>
      <c r="L48" s="37">
        <v>8.14</v>
      </c>
      <c r="M48">
        <v>106.32</v>
      </c>
      <c r="N48">
        <v>271.83</v>
      </c>
      <c r="O48">
        <v>101.23</v>
      </c>
      <c r="P48">
        <v>2.88</v>
      </c>
      <c r="Q48">
        <v>6.01</v>
      </c>
      <c r="R48" s="93">
        <v>32.03</v>
      </c>
      <c r="S48" s="93">
        <v>32.04</v>
      </c>
      <c r="T48" s="93">
        <v>32.03</v>
      </c>
      <c r="U48">
        <v>3</v>
      </c>
      <c r="V48">
        <v>130.63028</v>
      </c>
      <c r="W48">
        <v>3.26</v>
      </c>
      <c r="X48">
        <v>34.35</v>
      </c>
      <c r="Y48">
        <v>11.45</v>
      </c>
      <c r="Z48">
        <v>11.45</v>
      </c>
      <c r="AA48">
        <v>196.33</v>
      </c>
      <c r="AB48">
        <v>39.270000000000003</v>
      </c>
      <c r="AC48">
        <v>76.67</v>
      </c>
      <c r="AD48">
        <v>29.5</v>
      </c>
      <c r="AE48">
        <v>83</v>
      </c>
      <c r="AF48">
        <v>41</v>
      </c>
      <c r="AG48">
        <v>6.99</v>
      </c>
      <c r="AH48">
        <v>33.450000000000003</v>
      </c>
      <c r="AI48">
        <v>33.450000000000003</v>
      </c>
      <c r="AJ48">
        <v>28.03</v>
      </c>
      <c r="AK48">
        <v>179.9</v>
      </c>
      <c r="AL48">
        <v>77.099999999999994</v>
      </c>
    </row>
    <row r="49" spans="1:38">
      <c r="A49" t="s">
        <v>91</v>
      </c>
      <c r="B49" s="34">
        <v>208.76</v>
      </c>
      <c r="C49" s="34">
        <v>74.11</v>
      </c>
      <c r="D49" s="93">
        <f t="shared" si="0"/>
        <v>96.1</v>
      </c>
      <c r="E49" s="34">
        <v>0</v>
      </c>
      <c r="F49" s="34"/>
      <c r="G49" s="34"/>
      <c r="H49" s="34"/>
      <c r="I49" s="34"/>
      <c r="J49" s="37">
        <v>8.32</v>
      </c>
      <c r="K49" s="37">
        <v>8.32</v>
      </c>
      <c r="L49" s="37">
        <v>8.5299999999999994</v>
      </c>
      <c r="M49">
        <v>106.32</v>
      </c>
      <c r="N49">
        <v>271.83</v>
      </c>
      <c r="O49">
        <v>101.23</v>
      </c>
      <c r="P49">
        <v>2.88</v>
      </c>
      <c r="Q49">
        <v>6.01</v>
      </c>
      <c r="R49" s="93">
        <v>32.03</v>
      </c>
      <c r="S49" s="93">
        <v>32.04</v>
      </c>
      <c r="T49" s="93">
        <v>32.03</v>
      </c>
      <c r="U49">
        <v>3</v>
      </c>
      <c r="V49">
        <v>132.21692200000001</v>
      </c>
      <c r="W49">
        <v>3.26</v>
      </c>
      <c r="X49">
        <v>37.630000000000003</v>
      </c>
      <c r="Y49">
        <v>12.55</v>
      </c>
      <c r="Z49">
        <v>12.54</v>
      </c>
      <c r="AA49">
        <v>204.17</v>
      </c>
      <c r="AB49">
        <v>40.83</v>
      </c>
      <c r="AC49">
        <v>80.72</v>
      </c>
      <c r="AD49">
        <v>30.5</v>
      </c>
      <c r="AE49">
        <v>81</v>
      </c>
      <c r="AF49">
        <v>41</v>
      </c>
      <c r="AG49">
        <v>7.64</v>
      </c>
      <c r="AH49">
        <v>34.31</v>
      </c>
      <c r="AI49">
        <v>34.31</v>
      </c>
      <c r="AJ49">
        <v>28.03</v>
      </c>
      <c r="AK49">
        <v>185.5</v>
      </c>
      <c r="AL49">
        <v>79.5</v>
      </c>
    </row>
    <row r="50" spans="1:38">
      <c r="A50" t="s">
        <v>92</v>
      </c>
      <c r="B50" s="34">
        <v>208.76</v>
      </c>
      <c r="C50" s="34">
        <v>74.11</v>
      </c>
      <c r="D50" s="93">
        <f t="shared" si="0"/>
        <v>96.1</v>
      </c>
      <c r="E50" s="34">
        <v>0</v>
      </c>
      <c r="F50" s="34"/>
      <c r="G50" s="34"/>
      <c r="H50" s="34"/>
      <c r="I50" s="34"/>
      <c r="J50" s="37">
        <v>8.67</v>
      </c>
      <c r="K50" s="37">
        <v>8.67</v>
      </c>
      <c r="L50" s="37">
        <v>8.89</v>
      </c>
      <c r="M50">
        <v>106.32</v>
      </c>
      <c r="N50">
        <v>271.83</v>
      </c>
      <c r="O50">
        <v>101.23</v>
      </c>
      <c r="P50">
        <v>2.88</v>
      </c>
      <c r="Q50">
        <v>6.01</v>
      </c>
      <c r="R50" s="93">
        <v>32.03</v>
      </c>
      <c r="S50" s="93">
        <v>32.04</v>
      </c>
      <c r="T50" s="93">
        <v>32.03</v>
      </c>
      <c r="U50">
        <v>3</v>
      </c>
      <c r="V50">
        <v>133.20005599999999</v>
      </c>
      <c r="W50">
        <v>3.26</v>
      </c>
      <c r="X50">
        <v>38.57</v>
      </c>
      <c r="Y50">
        <v>12.85</v>
      </c>
      <c r="Z50">
        <v>12.86</v>
      </c>
      <c r="AA50">
        <v>204.17</v>
      </c>
      <c r="AB50">
        <v>40.83</v>
      </c>
      <c r="AC50">
        <v>81.239999999999995</v>
      </c>
      <c r="AD50">
        <v>30.5</v>
      </c>
      <c r="AE50">
        <v>77</v>
      </c>
      <c r="AF50">
        <v>39</v>
      </c>
      <c r="AG50">
        <v>8.18</v>
      </c>
      <c r="AH50">
        <v>27.06</v>
      </c>
      <c r="AI50">
        <v>27.06</v>
      </c>
      <c r="AJ50">
        <v>28.03</v>
      </c>
      <c r="AK50">
        <v>185.5</v>
      </c>
      <c r="AL50">
        <v>79.5</v>
      </c>
    </row>
    <row r="51" spans="1:38">
      <c r="A51" t="s">
        <v>93</v>
      </c>
      <c r="B51" s="34">
        <v>208.76</v>
      </c>
      <c r="C51" s="34">
        <v>74.11</v>
      </c>
      <c r="D51" s="93">
        <f t="shared" si="0"/>
        <v>96.1</v>
      </c>
      <c r="E51" s="34">
        <v>0</v>
      </c>
      <c r="F51" s="34"/>
      <c r="G51" s="34"/>
      <c r="H51" s="34"/>
      <c r="I51" s="34"/>
      <c r="J51" s="37">
        <v>8.8800000000000008</v>
      </c>
      <c r="K51" s="37">
        <v>8.8800000000000008</v>
      </c>
      <c r="L51" s="37">
        <v>9.1</v>
      </c>
      <c r="M51">
        <v>114.05</v>
      </c>
      <c r="N51">
        <v>271.83</v>
      </c>
      <c r="O51">
        <v>101.23</v>
      </c>
      <c r="P51">
        <v>2.88</v>
      </c>
      <c r="Q51">
        <v>6.01</v>
      </c>
      <c r="R51" s="93">
        <v>32.03</v>
      </c>
      <c r="S51" s="93">
        <v>32.04</v>
      </c>
      <c r="T51" s="93">
        <v>32.03</v>
      </c>
      <c r="U51">
        <v>3.07</v>
      </c>
      <c r="V51">
        <v>141.97039000000001</v>
      </c>
      <c r="W51">
        <v>3.3</v>
      </c>
      <c r="X51">
        <v>27.76</v>
      </c>
      <c r="Y51">
        <v>9.26</v>
      </c>
      <c r="Z51">
        <v>9.25</v>
      </c>
      <c r="AA51">
        <v>225</v>
      </c>
      <c r="AB51">
        <v>45</v>
      </c>
      <c r="AC51">
        <v>81.599999999999994</v>
      </c>
      <c r="AD51">
        <v>29</v>
      </c>
      <c r="AE51">
        <v>79</v>
      </c>
      <c r="AF51">
        <v>39</v>
      </c>
      <c r="AG51">
        <v>5.51</v>
      </c>
      <c r="AH51">
        <v>27.84</v>
      </c>
      <c r="AI51">
        <v>27.84</v>
      </c>
      <c r="AJ51">
        <v>28.03</v>
      </c>
      <c r="AK51">
        <v>185.5</v>
      </c>
      <c r="AL51">
        <v>79.5</v>
      </c>
    </row>
    <row r="52" spans="1:38">
      <c r="A52" t="s">
        <v>94</v>
      </c>
      <c r="B52" s="34">
        <v>208.76</v>
      </c>
      <c r="C52" s="34">
        <v>74.11</v>
      </c>
      <c r="D52" s="93">
        <f t="shared" si="0"/>
        <v>96.1</v>
      </c>
      <c r="E52" s="34">
        <v>0</v>
      </c>
      <c r="F52" s="34"/>
      <c r="G52" s="34"/>
      <c r="H52" s="34"/>
      <c r="I52" s="34"/>
      <c r="J52" s="37">
        <v>9.07</v>
      </c>
      <c r="K52" s="37">
        <v>9.07</v>
      </c>
      <c r="L52" s="37">
        <v>9.2899999999999991</v>
      </c>
      <c r="M52">
        <v>114.05</v>
      </c>
      <c r="N52">
        <v>271.83</v>
      </c>
      <c r="O52">
        <v>101.23</v>
      </c>
      <c r="P52">
        <v>2.88</v>
      </c>
      <c r="Q52">
        <v>6.01</v>
      </c>
      <c r="R52" s="93">
        <v>32.03</v>
      </c>
      <c r="S52" s="93">
        <v>32.04</v>
      </c>
      <c r="T52" s="93">
        <v>32.03</v>
      </c>
      <c r="U52">
        <v>3.07</v>
      </c>
      <c r="V52">
        <v>139.43955</v>
      </c>
      <c r="W52">
        <v>3.3</v>
      </c>
      <c r="X52">
        <v>27.83</v>
      </c>
      <c r="Y52">
        <v>9.26</v>
      </c>
      <c r="Z52">
        <v>9.2799999999999994</v>
      </c>
      <c r="AA52">
        <v>225</v>
      </c>
      <c r="AB52">
        <v>45</v>
      </c>
      <c r="AC52">
        <v>81.3</v>
      </c>
      <c r="AD52">
        <v>29</v>
      </c>
      <c r="AE52">
        <v>78</v>
      </c>
      <c r="AF52">
        <v>39</v>
      </c>
      <c r="AG52">
        <v>5.51</v>
      </c>
      <c r="AH52">
        <v>28.37</v>
      </c>
      <c r="AI52">
        <v>28.37</v>
      </c>
      <c r="AJ52">
        <v>28.03</v>
      </c>
      <c r="AK52">
        <v>185.5</v>
      </c>
      <c r="AL52">
        <v>79.5</v>
      </c>
    </row>
    <row r="53" spans="1:38">
      <c r="A53" t="s">
        <v>95</v>
      </c>
      <c r="B53" s="34">
        <v>208.76</v>
      </c>
      <c r="C53" s="34">
        <v>74.11</v>
      </c>
      <c r="D53" s="93">
        <f t="shared" si="0"/>
        <v>96.1</v>
      </c>
      <c r="E53" s="34">
        <v>0</v>
      </c>
      <c r="F53" s="34"/>
      <c r="G53" s="34"/>
      <c r="H53" s="34"/>
      <c r="I53" s="34"/>
      <c r="J53" s="37">
        <v>13.42</v>
      </c>
      <c r="K53" s="37">
        <v>13.42</v>
      </c>
      <c r="L53" s="37">
        <v>13.75</v>
      </c>
      <c r="M53">
        <v>114.05</v>
      </c>
      <c r="N53">
        <v>271.83</v>
      </c>
      <c r="O53">
        <v>101.23</v>
      </c>
      <c r="P53">
        <v>2.88</v>
      </c>
      <c r="Q53">
        <v>6.01</v>
      </c>
      <c r="R53" s="93">
        <v>32.03</v>
      </c>
      <c r="S53" s="93">
        <v>32.04</v>
      </c>
      <c r="T53" s="93">
        <v>32.03</v>
      </c>
      <c r="U53">
        <v>3.07</v>
      </c>
      <c r="V53">
        <v>136.09105400000001</v>
      </c>
      <c r="W53">
        <v>3.3</v>
      </c>
      <c r="X53">
        <v>27.93</v>
      </c>
      <c r="Y53">
        <v>9.3000000000000007</v>
      </c>
      <c r="Z53">
        <v>9.31</v>
      </c>
      <c r="AA53">
        <v>229.17</v>
      </c>
      <c r="AB53">
        <v>45.83</v>
      </c>
      <c r="AC53">
        <v>81.489999999999995</v>
      </c>
      <c r="AD53">
        <v>29.5</v>
      </c>
      <c r="AE53">
        <v>77</v>
      </c>
      <c r="AF53">
        <v>39</v>
      </c>
      <c r="AG53">
        <v>5.52</v>
      </c>
      <c r="AH53">
        <v>29.5</v>
      </c>
      <c r="AI53">
        <v>29.5</v>
      </c>
      <c r="AJ53">
        <v>28.03</v>
      </c>
      <c r="AK53">
        <v>185.5</v>
      </c>
      <c r="AL53">
        <v>79.5</v>
      </c>
    </row>
    <row r="54" spans="1:38">
      <c r="A54" t="s">
        <v>96</v>
      </c>
      <c r="B54" s="34">
        <v>208.76</v>
      </c>
      <c r="C54" s="34">
        <v>74.11</v>
      </c>
      <c r="D54" s="93">
        <f t="shared" si="0"/>
        <v>96.1</v>
      </c>
      <c r="E54" s="34">
        <v>0</v>
      </c>
      <c r="F54" s="34"/>
      <c r="G54" s="34"/>
      <c r="H54" s="34"/>
      <c r="I54" s="34"/>
      <c r="J54" s="37">
        <v>13.34</v>
      </c>
      <c r="K54" s="37">
        <v>13.34</v>
      </c>
      <c r="L54" s="37">
        <v>13.68</v>
      </c>
      <c r="M54">
        <v>114.05</v>
      </c>
      <c r="N54">
        <v>271.83</v>
      </c>
      <c r="O54">
        <v>101.23</v>
      </c>
      <c r="P54">
        <v>2.88</v>
      </c>
      <c r="Q54">
        <v>6.01</v>
      </c>
      <c r="R54" s="93">
        <v>32.03</v>
      </c>
      <c r="S54" s="93">
        <v>32.04</v>
      </c>
      <c r="T54" s="93">
        <v>32.03</v>
      </c>
      <c r="U54">
        <v>3.07</v>
      </c>
      <c r="V54">
        <v>132.31426200000001</v>
      </c>
      <c r="W54">
        <v>3.3</v>
      </c>
      <c r="X54">
        <v>28.06</v>
      </c>
      <c r="Y54">
        <v>9.35</v>
      </c>
      <c r="Z54">
        <v>9.35</v>
      </c>
      <c r="AA54">
        <v>229.17</v>
      </c>
      <c r="AB54">
        <v>45.83</v>
      </c>
      <c r="AC54">
        <v>80.900000000000006</v>
      </c>
      <c r="AD54">
        <v>29.5</v>
      </c>
      <c r="AE54">
        <v>77</v>
      </c>
      <c r="AF54">
        <v>38</v>
      </c>
      <c r="AG54">
        <v>5.52</v>
      </c>
      <c r="AH54">
        <v>30.28</v>
      </c>
      <c r="AI54">
        <v>30.28</v>
      </c>
      <c r="AJ54">
        <v>28.03</v>
      </c>
      <c r="AK54">
        <v>185.5</v>
      </c>
      <c r="AL54">
        <v>79.5</v>
      </c>
    </row>
    <row r="55" spans="1:38">
      <c r="A55" t="s">
        <v>97</v>
      </c>
      <c r="B55" s="34">
        <v>208.76</v>
      </c>
      <c r="C55" s="34">
        <v>74.11</v>
      </c>
      <c r="D55" s="93">
        <f t="shared" si="0"/>
        <v>96.1</v>
      </c>
      <c r="E55" s="34">
        <v>0</v>
      </c>
      <c r="F55" s="34"/>
      <c r="G55" s="34"/>
      <c r="H55" s="34"/>
      <c r="I55" s="34"/>
      <c r="J55" s="37">
        <v>13.17</v>
      </c>
      <c r="K55" s="37">
        <v>13.17</v>
      </c>
      <c r="L55" s="37">
        <v>13.49</v>
      </c>
      <c r="M55">
        <v>115.98</v>
      </c>
      <c r="N55">
        <v>271.83</v>
      </c>
      <c r="O55">
        <v>101.23</v>
      </c>
      <c r="P55">
        <v>3.27</v>
      </c>
      <c r="Q55">
        <v>6.01</v>
      </c>
      <c r="R55" s="93">
        <v>32.03</v>
      </c>
      <c r="S55" s="93">
        <v>32.04</v>
      </c>
      <c r="T55" s="93">
        <v>32.03</v>
      </c>
      <c r="U55">
        <v>3.23</v>
      </c>
      <c r="V55">
        <v>127.0287</v>
      </c>
      <c r="W55">
        <v>3.3</v>
      </c>
      <c r="X55">
        <v>28.28</v>
      </c>
      <c r="Y55">
        <v>9.41</v>
      </c>
      <c r="Z55">
        <v>9.43</v>
      </c>
      <c r="AA55">
        <v>229.17</v>
      </c>
      <c r="AB55">
        <v>45.83</v>
      </c>
      <c r="AC55">
        <v>79.98</v>
      </c>
      <c r="AD55">
        <v>45.5</v>
      </c>
      <c r="AE55">
        <v>77</v>
      </c>
      <c r="AF55">
        <v>38</v>
      </c>
      <c r="AG55">
        <v>5.52</v>
      </c>
      <c r="AH55">
        <v>23.52</v>
      </c>
      <c r="AI55">
        <v>23.52</v>
      </c>
      <c r="AJ55">
        <v>28.03</v>
      </c>
      <c r="AK55">
        <v>182</v>
      </c>
      <c r="AL55">
        <v>78</v>
      </c>
    </row>
    <row r="56" spans="1:38">
      <c r="A56" t="s">
        <v>98</v>
      </c>
      <c r="B56" s="34">
        <v>208.76</v>
      </c>
      <c r="C56" s="34">
        <v>74.11</v>
      </c>
      <c r="D56" s="93">
        <f t="shared" si="0"/>
        <v>96.1</v>
      </c>
      <c r="E56" s="34">
        <v>0</v>
      </c>
      <c r="F56" s="34"/>
      <c r="G56" s="34"/>
      <c r="H56" s="34"/>
      <c r="I56" s="34"/>
      <c r="J56" s="37">
        <v>12.95</v>
      </c>
      <c r="K56" s="37">
        <v>12.95</v>
      </c>
      <c r="L56" s="37">
        <v>13.26</v>
      </c>
      <c r="M56">
        <v>115.98</v>
      </c>
      <c r="N56">
        <v>271.83</v>
      </c>
      <c r="O56">
        <v>101.23</v>
      </c>
      <c r="P56">
        <v>3.27</v>
      </c>
      <c r="Q56">
        <v>6.01</v>
      </c>
      <c r="R56" s="93">
        <v>32.03</v>
      </c>
      <c r="S56" s="93">
        <v>32.04</v>
      </c>
      <c r="T56" s="93">
        <v>32.03</v>
      </c>
      <c r="U56">
        <v>3.23</v>
      </c>
      <c r="V56">
        <v>120.292772</v>
      </c>
      <c r="W56">
        <v>3.3</v>
      </c>
      <c r="X56">
        <v>28.48</v>
      </c>
      <c r="Y56">
        <v>9.49</v>
      </c>
      <c r="Z56">
        <v>9.49</v>
      </c>
      <c r="AA56">
        <v>229.17</v>
      </c>
      <c r="AB56">
        <v>45.83</v>
      </c>
      <c r="AC56">
        <v>78.599999999999994</v>
      </c>
      <c r="AD56">
        <v>45.5</v>
      </c>
      <c r="AE56">
        <v>75</v>
      </c>
      <c r="AF56">
        <v>38</v>
      </c>
      <c r="AG56">
        <v>5.62</v>
      </c>
      <c r="AH56">
        <v>23.65</v>
      </c>
      <c r="AI56">
        <v>23.65</v>
      </c>
      <c r="AJ56">
        <v>28.03</v>
      </c>
      <c r="AK56">
        <v>175</v>
      </c>
      <c r="AL56">
        <v>75</v>
      </c>
    </row>
    <row r="57" spans="1:38">
      <c r="A57" t="s">
        <v>99</v>
      </c>
      <c r="B57" s="34">
        <v>208.76</v>
      </c>
      <c r="C57" s="34">
        <v>74.11</v>
      </c>
      <c r="D57" s="93">
        <f t="shared" si="0"/>
        <v>96.1</v>
      </c>
      <c r="E57" s="34">
        <v>0</v>
      </c>
      <c r="F57" s="34"/>
      <c r="G57" s="34"/>
      <c r="H57" s="34"/>
      <c r="I57" s="34"/>
      <c r="J57" s="37">
        <v>12.77</v>
      </c>
      <c r="K57" s="37">
        <v>12.77</v>
      </c>
      <c r="L57" s="37">
        <v>13.09</v>
      </c>
      <c r="M57">
        <v>115.98</v>
      </c>
      <c r="N57">
        <v>271.83</v>
      </c>
      <c r="O57">
        <v>101.23</v>
      </c>
      <c r="P57">
        <v>3.27</v>
      </c>
      <c r="Q57">
        <v>6.01</v>
      </c>
      <c r="R57" s="93">
        <v>32.03</v>
      </c>
      <c r="S57" s="93">
        <v>32.04</v>
      </c>
      <c r="T57" s="93">
        <v>32.03</v>
      </c>
      <c r="U57">
        <v>3.23</v>
      </c>
      <c r="V57">
        <v>112.4277</v>
      </c>
      <c r="W57">
        <v>3.3</v>
      </c>
      <c r="X57">
        <v>28.98</v>
      </c>
      <c r="Y57">
        <v>9.65</v>
      </c>
      <c r="Z57">
        <v>9.66</v>
      </c>
      <c r="AA57">
        <v>218.9</v>
      </c>
      <c r="AB57">
        <v>43.78</v>
      </c>
      <c r="AC57">
        <v>84.46</v>
      </c>
      <c r="AD57">
        <v>44.5</v>
      </c>
      <c r="AE57">
        <v>77</v>
      </c>
      <c r="AF57">
        <v>38</v>
      </c>
      <c r="AG57">
        <v>5.67</v>
      </c>
      <c r="AH57">
        <v>23.71</v>
      </c>
      <c r="AI57">
        <v>23.71</v>
      </c>
      <c r="AJ57">
        <v>28.03</v>
      </c>
      <c r="AK57">
        <v>171.5</v>
      </c>
      <c r="AL57">
        <v>73.5</v>
      </c>
    </row>
    <row r="58" spans="1:38">
      <c r="A58" t="s">
        <v>100</v>
      </c>
      <c r="B58" s="34">
        <v>208.76</v>
      </c>
      <c r="C58" s="34">
        <v>74.11</v>
      </c>
      <c r="D58" s="93">
        <f t="shared" si="0"/>
        <v>96.1</v>
      </c>
      <c r="E58" s="34">
        <v>0</v>
      </c>
      <c r="F58" s="34"/>
      <c r="G58" s="34"/>
      <c r="H58" s="34"/>
      <c r="I58" s="34"/>
      <c r="J58" s="37">
        <v>12.63</v>
      </c>
      <c r="K58" s="37">
        <v>12.63</v>
      </c>
      <c r="L58" s="37">
        <v>12.95</v>
      </c>
      <c r="M58">
        <v>115.98</v>
      </c>
      <c r="N58">
        <v>271.83</v>
      </c>
      <c r="O58">
        <v>101.23</v>
      </c>
      <c r="P58">
        <v>3.27</v>
      </c>
      <c r="Q58">
        <v>6.01</v>
      </c>
      <c r="R58" s="93">
        <v>32.03</v>
      </c>
      <c r="S58" s="93">
        <v>32.04</v>
      </c>
      <c r="T58" s="93">
        <v>32.03</v>
      </c>
      <c r="U58">
        <v>3.23</v>
      </c>
      <c r="V58">
        <v>104.45555400000001</v>
      </c>
      <c r="W58">
        <v>3.3</v>
      </c>
      <c r="X58">
        <v>29.91</v>
      </c>
      <c r="Y58">
        <v>9.9600000000000009</v>
      </c>
      <c r="Z58">
        <v>9.9700000000000006</v>
      </c>
      <c r="AA58">
        <v>212.65</v>
      </c>
      <c r="AB58">
        <v>42.53</v>
      </c>
      <c r="AC58">
        <v>83.13</v>
      </c>
      <c r="AD58">
        <v>43</v>
      </c>
      <c r="AE58">
        <v>76</v>
      </c>
      <c r="AF58">
        <v>38</v>
      </c>
      <c r="AG58">
        <v>5.83</v>
      </c>
      <c r="AH58">
        <v>23.73</v>
      </c>
      <c r="AI58">
        <v>23.73</v>
      </c>
      <c r="AJ58">
        <v>28.03</v>
      </c>
      <c r="AK58">
        <v>165.2</v>
      </c>
      <c r="AL58">
        <v>70.8</v>
      </c>
    </row>
    <row r="59" spans="1:38">
      <c r="A59" t="s">
        <v>101</v>
      </c>
      <c r="B59" s="34">
        <v>208.76</v>
      </c>
      <c r="C59" s="34">
        <v>74.11</v>
      </c>
      <c r="D59" s="93">
        <f t="shared" si="0"/>
        <v>96.1</v>
      </c>
      <c r="E59" s="34">
        <v>0</v>
      </c>
      <c r="F59" s="34"/>
      <c r="G59" s="34"/>
      <c r="H59" s="34"/>
      <c r="I59" s="34"/>
      <c r="J59" s="37">
        <v>13.93</v>
      </c>
      <c r="K59" s="37">
        <v>13.93</v>
      </c>
      <c r="L59" s="37">
        <v>14.29</v>
      </c>
      <c r="M59">
        <v>117.91</v>
      </c>
      <c r="N59">
        <v>271.83</v>
      </c>
      <c r="O59">
        <v>101.23</v>
      </c>
      <c r="P59">
        <v>3.42</v>
      </c>
      <c r="Q59">
        <v>6.01</v>
      </c>
      <c r="R59" s="93">
        <v>32.03</v>
      </c>
      <c r="S59" s="93">
        <v>32.04</v>
      </c>
      <c r="T59" s="93">
        <v>32.03</v>
      </c>
      <c r="U59">
        <v>3.38</v>
      </c>
      <c r="V59">
        <v>97.301063999999997</v>
      </c>
      <c r="W59">
        <v>3.3</v>
      </c>
      <c r="X59">
        <v>30.88</v>
      </c>
      <c r="Y59">
        <v>10.3</v>
      </c>
      <c r="Z59">
        <v>10.29</v>
      </c>
      <c r="AA59">
        <v>207.5</v>
      </c>
      <c r="AB59">
        <v>41.5</v>
      </c>
      <c r="AC59">
        <v>81.03</v>
      </c>
      <c r="AD59">
        <v>42</v>
      </c>
      <c r="AE59">
        <v>55</v>
      </c>
      <c r="AF59">
        <v>27</v>
      </c>
      <c r="AG59">
        <v>5.35</v>
      </c>
      <c r="AH59">
        <v>23.37</v>
      </c>
      <c r="AI59">
        <v>23.37</v>
      </c>
      <c r="AJ59">
        <v>29</v>
      </c>
      <c r="AK59">
        <v>159.6</v>
      </c>
      <c r="AL59">
        <v>68.400000000000006</v>
      </c>
    </row>
    <row r="60" spans="1:38">
      <c r="A60" t="s">
        <v>102</v>
      </c>
      <c r="B60" s="34">
        <v>208.76</v>
      </c>
      <c r="C60" s="34">
        <v>74.11</v>
      </c>
      <c r="D60" s="93">
        <f t="shared" si="0"/>
        <v>96.1</v>
      </c>
      <c r="E60" s="34">
        <v>0</v>
      </c>
      <c r="F60" s="34"/>
      <c r="G60" s="34"/>
      <c r="H60" s="34"/>
      <c r="I60" s="34"/>
      <c r="J60" s="37">
        <v>13.44</v>
      </c>
      <c r="K60" s="37">
        <v>13.44</v>
      </c>
      <c r="L60" s="37">
        <v>13.77</v>
      </c>
      <c r="M60">
        <v>117.91</v>
      </c>
      <c r="N60">
        <v>271.83</v>
      </c>
      <c r="O60">
        <v>101.23</v>
      </c>
      <c r="P60">
        <v>3.42</v>
      </c>
      <c r="Q60">
        <v>6.01</v>
      </c>
      <c r="R60" s="93">
        <v>32.03</v>
      </c>
      <c r="S60" s="93">
        <v>32.04</v>
      </c>
      <c r="T60" s="93">
        <v>32.03</v>
      </c>
      <c r="U60">
        <v>3.38</v>
      </c>
      <c r="V60">
        <v>91.489866000000006</v>
      </c>
      <c r="W60">
        <v>3.3</v>
      </c>
      <c r="X60">
        <v>30.95</v>
      </c>
      <c r="Y60">
        <v>10.31</v>
      </c>
      <c r="Z60">
        <v>10.32</v>
      </c>
      <c r="AA60">
        <v>200.51</v>
      </c>
      <c r="AB60">
        <v>40.1</v>
      </c>
      <c r="AC60">
        <v>78.209999999999994</v>
      </c>
      <c r="AD60">
        <v>39</v>
      </c>
      <c r="AE60">
        <v>53</v>
      </c>
      <c r="AF60">
        <v>27</v>
      </c>
      <c r="AG60">
        <v>5.4</v>
      </c>
      <c r="AH60">
        <v>23.19</v>
      </c>
      <c r="AI60">
        <v>23.19</v>
      </c>
      <c r="AJ60">
        <v>29</v>
      </c>
      <c r="AK60">
        <v>154</v>
      </c>
      <c r="AL60">
        <v>66</v>
      </c>
    </row>
    <row r="61" spans="1:38">
      <c r="A61" t="s">
        <v>103</v>
      </c>
      <c r="B61" s="34">
        <v>208.76</v>
      </c>
      <c r="C61" s="34">
        <v>74.11</v>
      </c>
      <c r="D61" s="93">
        <f t="shared" si="0"/>
        <v>96.1</v>
      </c>
      <c r="E61" s="34">
        <v>0</v>
      </c>
      <c r="F61" s="34"/>
      <c r="G61" s="34"/>
      <c r="H61" s="34"/>
      <c r="I61" s="34"/>
      <c r="J61" s="37">
        <v>12.87</v>
      </c>
      <c r="K61" s="37">
        <v>12.87</v>
      </c>
      <c r="L61" s="37">
        <v>13.2</v>
      </c>
      <c r="M61">
        <v>117.91</v>
      </c>
      <c r="N61">
        <v>271.83</v>
      </c>
      <c r="O61">
        <v>101.23</v>
      </c>
      <c r="P61">
        <v>3.42</v>
      </c>
      <c r="Q61">
        <v>7.21</v>
      </c>
      <c r="R61" s="93">
        <v>32.03</v>
      </c>
      <c r="S61" s="93">
        <v>32.04</v>
      </c>
      <c r="T61" s="93">
        <v>32.03</v>
      </c>
      <c r="U61">
        <v>3.38</v>
      </c>
      <c r="V61">
        <v>84.286705999999995</v>
      </c>
      <c r="W61">
        <v>3.3</v>
      </c>
      <c r="X61">
        <v>31.4</v>
      </c>
      <c r="Y61">
        <v>10.45</v>
      </c>
      <c r="Z61">
        <v>10.47</v>
      </c>
      <c r="AA61">
        <v>195.63</v>
      </c>
      <c r="AB61">
        <v>39.119999999999997</v>
      </c>
      <c r="AC61">
        <v>74.69</v>
      </c>
      <c r="AD61">
        <v>38.61</v>
      </c>
      <c r="AE61">
        <v>53</v>
      </c>
      <c r="AF61">
        <v>27</v>
      </c>
      <c r="AG61">
        <v>5.75</v>
      </c>
      <c r="AH61">
        <v>22.96</v>
      </c>
      <c r="AI61">
        <v>22.96</v>
      </c>
      <c r="AJ61">
        <v>29</v>
      </c>
      <c r="AK61">
        <v>162.4</v>
      </c>
      <c r="AL61">
        <v>69.599999999999994</v>
      </c>
    </row>
    <row r="62" spans="1:38">
      <c r="A62" t="s">
        <v>104</v>
      </c>
      <c r="B62" s="34">
        <v>208.76</v>
      </c>
      <c r="C62" s="34">
        <v>74.11</v>
      </c>
      <c r="D62" s="93">
        <f t="shared" si="0"/>
        <v>96.1</v>
      </c>
      <c r="E62" s="34">
        <v>0</v>
      </c>
      <c r="F62" s="34"/>
      <c r="G62" s="34"/>
      <c r="H62" s="34"/>
      <c r="I62" s="34"/>
      <c r="J62" s="37">
        <v>12.19</v>
      </c>
      <c r="K62" s="37">
        <v>12.19</v>
      </c>
      <c r="L62" s="37">
        <v>12.48</v>
      </c>
      <c r="M62">
        <v>117.91</v>
      </c>
      <c r="N62">
        <v>271.83</v>
      </c>
      <c r="O62">
        <v>101.23</v>
      </c>
      <c r="P62">
        <v>3.42</v>
      </c>
      <c r="Q62">
        <v>7.21</v>
      </c>
      <c r="R62" s="93">
        <v>32.03</v>
      </c>
      <c r="S62" s="93">
        <v>32.04</v>
      </c>
      <c r="T62" s="93">
        <v>32.03</v>
      </c>
      <c r="U62">
        <v>3.38</v>
      </c>
      <c r="V62">
        <v>76.596845999999999</v>
      </c>
      <c r="W62">
        <v>3.3</v>
      </c>
      <c r="X62">
        <v>31.92</v>
      </c>
      <c r="Y62">
        <v>10.64</v>
      </c>
      <c r="Z62">
        <v>10.64</v>
      </c>
      <c r="AA62">
        <v>186.81</v>
      </c>
      <c r="AB62">
        <v>37.36</v>
      </c>
      <c r="AC62">
        <v>70.959999999999994</v>
      </c>
      <c r="AD62">
        <v>36.71</v>
      </c>
      <c r="AE62">
        <v>51</v>
      </c>
      <c r="AF62">
        <v>26</v>
      </c>
      <c r="AG62">
        <v>5.78</v>
      </c>
      <c r="AH62">
        <v>22.77</v>
      </c>
      <c r="AI62">
        <v>22.77</v>
      </c>
      <c r="AJ62">
        <v>29</v>
      </c>
      <c r="AK62">
        <v>155.4</v>
      </c>
      <c r="AL62">
        <v>66.599999999999994</v>
      </c>
    </row>
    <row r="63" spans="1:38">
      <c r="A63" t="s">
        <v>105</v>
      </c>
      <c r="B63" s="34">
        <v>208.76</v>
      </c>
      <c r="C63" s="34">
        <v>74.11</v>
      </c>
      <c r="D63" s="93">
        <f t="shared" si="0"/>
        <v>96.600000000000009</v>
      </c>
      <c r="E63" s="34">
        <v>0</v>
      </c>
      <c r="F63" s="34"/>
      <c r="G63" s="34"/>
      <c r="H63" s="34"/>
      <c r="I63" s="34"/>
      <c r="J63" s="37">
        <v>11.39</v>
      </c>
      <c r="K63" s="37">
        <v>11.39</v>
      </c>
      <c r="L63" s="37">
        <v>11.68</v>
      </c>
      <c r="M63">
        <v>117.91</v>
      </c>
      <c r="N63">
        <v>271.83</v>
      </c>
      <c r="O63">
        <v>101.23</v>
      </c>
      <c r="P63">
        <v>3.42</v>
      </c>
      <c r="Q63">
        <v>7.21</v>
      </c>
      <c r="R63" s="93">
        <v>32.200000000000003</v>
      </c>
      <c r="S63" s="93">
        <v>32.200000000000003</v>
      </c>
      <c r="T63" s="93">
        <v>32.200000000000003</v>
      </c>
      <c r="U63">
        <v>3.46</v>
      </c>
      <c r="V63">
        <v>76.684451999999993</v>
      </c>
      <c r="W63">
        <v>3.3</v>
      </c>
      <c r="X63">
        <v>33.11</v>
      </c>
      <c r="Y63">
        <v>11.02</v>
      </c>
      <c r="Z63">
        <v>11.04</v>
      </c>
      <c r="AA63">
        <v>169.02</v>
      </c>
      <c r="AB63">
        <v>33.799999999999997</v>
      </c>
      <c r="AC63">
        <v>66.010000000000005</v>
      </c>
      <c r="AD63">
        <v>36.29</v>
      </c>
      <c r="AE63">
        <v>47</v>
      </c>
      <c r="AF63">
        <v>24</v>
      </c>
      <c r="AG63">
        <v>5.99</v>
      </c>
      <c r="AH63">
        <v>23.27</v>
      </c>
      <c r="AI63">
        <v>23.27</v>
      </c>
      <c r="AJ63">
        <v>29</v>
      </c>
      <c r="AK63">
        <v>143.5</v>
      </c>
      <c r="AL63">
        <v>61.5</v>
      </c>
    </row>
    <row r="64" spans="1:38">
      <c r="A64" t="s">
        <v>106</v>
      </c>
      <c r="B64" s="34">
        <v>208.76</v>
      </c>
      <c r="C64" s="34">
        <v>74.11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10.45</v>
      </c>
      <c r="K64" s="37">
        <v>10.45</v>
      </c>
      <c r="L64" s="37">
        <v>10.71</v>
      </c>
      <c r="M64">
        <v>117.91</v>
      </c>
      <c r="N64">
        <v>271.83</v>
      </c>
      <c r="O64">
        <v>101.23</v>
      </c>
      <c r="P64">
        <v>3.42</v>
      </c>
      <c r="Q64">
        <v>7.21</v>
      </c>
      <c r="R64" s="93">
        <v>32.5</v>
      </c>
      <c r="S64" s="93">
        <v>32.5</v>
      </c>
      <c r="T64" s="93">
        <v>32.5</v>
      </c>
      <c r="U64">
        <v>3.46</v>
      </c>
      <c r="V64">
        <v>68.673370000000006</v>
      </c>
      <c r="W64">
        <v>3.3</v>
      </c>
      <c r="X64">
        <v>33.479999999999997</v>
      </c>
      <c r="Y64">
        <v>11.16</v>
      </c>
      <c r="Z64">
        <v>11.16</v>
      </c>
      <c r="AA64">
        <v>151.22999999999999</v>
      </c>
      <c r="AB64">
        <v>30.24</v>
      </c>
      <c r="AC64">
        <v>60.72</v>
      </c>
      <c r="AD64">
        <v>34.11</v>
      </c>
      <c r="AE64">
        <v>45</v>
      </c>
      <c r="AF64">
        <v>23</v>
      </c>
      <c r="AG64">
        <v>6.17</v>
      </c>
      <c r="AH64">
        <v>23.08</v>
      </c>
      <c r="AI64">
        <v>23.08</v>
      </c>
      <c r="AJ64">
        <v>29</v>
      </c>
      <c r="AK64">
        <v>133</v>
      </c>
      <c r="AL64">
        <v>57</v>
      </c>
    </row>
    <row r="65" spans="1:38">
      <c r="A65" t="s">
        <v>107</v>
      </c>
      <c r="B65" s="34">
        <v>208.76</v>
      </c>
      <c r="C65" s="34">
        <v>74.11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9.44</v>
      </c>
      <c r="K65" s="37">
        <v>9.44</v>
      </c>
      <c r="L65" s="37">
        <v>9.66</v>
      </c>
      <c r="M65">
        <v>117.91</v>
      </c>
      <c r="N65">
        <v>271.83</v>
      </c>
      <c r="O65">
        <v>101.23</v>
      </c>
      <c r="P65">
        <v>3.42</v>
      </c>
      <c r="Q65">
        <v>7.21</v>
      </c>
      <c r="R65" s="93">
        <v>32.5</v>
      </c>
      <c r="S65" s="93">
        <v>32.5</v>
      </c>
      <c r="T65" s="93">
        <v>32.5</v>
      </c>
      <c r="U65">
        <v>3.46</v>
      </c>
      <c r="V65">
        <v>60.019843999999999</v>
      </c>
      <c r="W65">
        <v>3.3</v>
      </c>
      <c r="X65">
        <v>37.79</v>
      </c>
      <c r="Y65">
        <v>12.59</v>
      </c>
      <c r="Z65">
        <v>12.6</v>
      </c>
      <c r="AA65">
        <v>99.82</v>
      </c>
      <c r="AB65">
        <v>19.96</v>
      </c>
      <c r="AC65">
        <v>54.93</v>
      </c>
      <c r="AD65">
        <v>31.72</v>
      </c>
      <c r="AE65">
        <v>52</v>
      </c>
      <c r="AF65">
        <v>26</v>
      </c>
      <c r="AG65">
        <v>7.62</v>
      </c>
      <c r="AH65">
        <v>25.02</v>
      </c>
      <c r="AI65">
        <v>25.02</v>
      </c>
      <c r="AJ65">
        <v>29</v>
      </c>
      <c r="AK65">
        <v>116.9</v>
      </c>
      <c r="AL65">
        <v>50.1</v>
      </c>
    </row>
    <row r="66" spans="1:38">
      <c r="A66" t="s">
        <v>108</v>
      </c>
      <c r="B66" s="34">
        <v>208.76</v>
      </c>
      <c r="C66" s="34">
        <v>74.11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8.33</v>
      </c>
      <c r="K66" s="37">
        <v>8.33</v>
      </c>
      <c r="L66" s="37">
        <v>8.5399999999999991</v>
      </c>
      <c r="M66">
        <v>117.91</v>
      </c>
      <c r="N66">
        <v>271.83</v>
      </c>
      <c r="O66">
        <v>101.23</v>
      </c>
      <c r="P66">
        <v>3.42</v>
      </c>
      <c r="Q66">
        <v>7.21</v>
      </c>
      <c r="R66" s="93">
        <v>32.5</v>
      </c>
      <c r="S66" s="93">
        <v>32.5</v>
      </c>
      <c r="T66" s="93">
        <v>32.5</v>
      </c>
      <c r="U66">
        <v>3.46</v>
      </c>
      <c r="V66">
        <v>50.928288000000002</v>
      </c>
      <c r="W66">
        <v>3.3</v>
      </c>
      <c r="X66">
        <v>36.770000000000003</v>
      </c>
      <c r="Y66">
        <v>12.24</v>
      </c>
      <c r="Z66">
        <v>12.26</v>
      </c>
      <c r="AA66">
        <v>76.16</v>
      </c>
      <c r="AB66">
        <v>15.23</v>
      </c>
      <c r="AC66">
        <v>48.7</v>
      </c>
      <c r="AD66">
        <v>29.14</v>
      </c>
      <c r="AE66">
        <v>47</v>
      </c>
      <c r="AF66">
        <v>23</v>
      </c>
      <c r="AG66">
        <v>7.75</v>
      </c>
      <c r="AH66">
        <v>32.85</v>
      </c>
      <c r="AI66">
        <v>32.85</v>
      </c>
      <c r="AJ66">
        <v>29</v>
      </c>
      <c r="AK66">
        <v>101.5</v>
      </c>
      <c r="AL66">
        <v>43.5</v>
      </c>
    </row>
    <row r="67" spans="1:38">
      <c r="A67" t="s">
        <v>109</v>
      </c>
      <c r="B67" s="34">
        <v>208.76</v>
      </c>
      <c r="C67" s="34">
        <v>74.11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7.1</v>
      </c>
      <c r="K67" s="37">
        <v>7.1</v>
      </c>
      <c r="L67" s="37">
        <v>7.28</v>
      </c>
      <c r="M67">
        <v>117.91</v>
      </c>
      <c r="N67">
        <v>271.83</v>
      </c>
      <c r="O67">
        <v>101.23</v>
      </c>
      <c r="P67">
        <v>3.58</v>
      </c>
      <c r="Q67">
        <v>7.21</v>
      </c>
      <c r="R67" s="93">
        <v>32.5</v>
      </c>
      <c r="S67" s="93">
        <v>32.5</v>
      </c>
      <c r="T67" s="93">
        <v>32.5</v>
      </c>
      <c r="U67">
        <v>3.54</v>
      </c>
      <c r="V67">
        <v>41.106681999999999</v>
      </c>
      <c r="W67">
        <v>3.34</v>
      </c>
      <c r="X67">
        <v>36.29</v>
      </c>
      <c r="Y67">
        <v>12.08</v>
      </c>
      <c r="Z67">
        <v>12.1</v>
      </c>
      <c r="AA67">
        <v>63.56</v>
      </c>
      <c r="AB67">
        <v>12.71</v>
      </c>
      <c r="AC67">
        <v>41.98</v>
      </c>
      <c r="AD67">
        <v>25</v>
      </c>
      <c r="AE67">
        <v>41</v>
      </c>
      <c r="AF67">
        <v>20</v>
      </c>
      <c r="AG67">
        <v>7.82</v>
      </c>
      <c r="AH67">
        <v>32.68</v>
      </c>
      <c r="AI67">
        <v>32.68</v>
      </c>
      <c r="AJ67">
        <v>29.96</v>
      </c>
      <c r="AK67">
        <v>86.8</v>
      </c>
      <c r="AL67">
        <v>37.200000000000003</v>
      </c>
    </row>
    <row r="68" spans="1:38">
      <c r="A68" t="s">
        <v>110</v>
      </c>
      <c r="B68" s="34">
        <v>208.76</v>
      </c>
      <c r="C68" s="34">
        <v>74.11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5.89</v>
      </c>
      <c r="K68" s="37">
        <v>5.89</v>
      </c>
      <c r="L68" s="37">
        <v>6.04</v>
      </c>
      <c r="M68">
        <v>117.91</v>
      </c>
      <c r="N68">
        <v>271.83</v>
      </c>
      <c r="O68">
        <v>101.23</v>
      </c>
      <c r="P68">
        <v>3.58</v>
      </c>
      <c r="Q68">
        <v>7.21</v>
      </c>
      <c r="R68" s="93">
        <v>32.5</v>
      </c>
      <c r="S68" s="93">
        <v>32.5</v>
      </c>
      <c r="T68" s="93">
        <v>32.5</v>
      </c>
      <c r="U68">
        <v>3.54</v>
      </c>
      <c r="V68">
        <v>31.460287999999998</v>
      </c>
      <c r="W68">
        <v>3.34</v>
      </c>
      <c r="X68">
        <v>35.92</v>
      </c>
      <c r="Y68">
        <v>11.98</v>
      </c>
      <c r="Z68">
        <v>11.97</v>
      </c>
      <c r="AA68">
        <v>50.96</v>
      </c>
      <c r="AB68">
        <v>10.19</v>
      </c>
      <c r="AC68">
        <v>35.200000000000003</v>
      </c>
      <c r="AD68">
        <v>22.62</v>
      </c>
      <c r="AE68">
        <v>32</v>
      </c>
      <c r="AF68">
        <v>16</v>
      </c>
      <c r="AG68">
        <v>5.85</v>
      </c>
      <c r="AH68">
        <v>32.68</v>
      </c>
      <c r="AI68">
        <v>32.68</v>
      </c>
      <c r="AJ68">
        <v>30.93</v>
      </c>
      <c r="AK68">
        <v>70</v>
      </c>
      <c r="AL68">
        <v>30</v>
      </c>
    </row>
    <row r="69" spans="1:38">
      <c r="A69" t="s">
        <v>111</v>
      </c>
      <c r="B69" s="34">
        <v>208.76</v>
      </c>
      <c r="C69" s="34">
        <v>74.11</v>
      </c>
      <c r="D69" s="93">
        <f t="shared" si="1"/>
        <v>87.679999999999993</v>
      </c>
      <c r="E69" s="34">
        <v>0</v>
      </c>
      <c r="F69" s="34"/>
      <c r="G69" s="34"/>
      <c r="H69" s="34"/>
      <c r="I69" s="34"/>
      <c r="J69" s="37">
        <v>4.7300000000000004</v>
      </c>
      <c r="K69" s="37">
        <v>4.7300000000000004</v>
      </c>
      <c r="L69" s="37">
        <v>4.84</v>
      </c>
      <c r="M69">
        <v>117.91</v>
      </c>
      <c r="N69">
        <v>271.83</v>
      </c>
      <c r="O69">
        <v>101.23</v>
      </c>
      <c r="P69">
        <v>3.58</v>
      </c>
      <c r="Q69">
        <v>7.21</v>
      </c>
      <c r="R69" s="93">
        <v>24.41</v>
      </c>
      <c r="S69" s="93">
        <v>33</v>
      </c>
      <c r="T69" s="93">
        <v>30.27</v>
      </c>
      <c r="U69">
        <v>3.54</v>
      </c>
      <c r="V69">
        <v>19.847626000000002</v>
      </c>
      <c r="W69">
        <v>3.34</v>
      </c>
      <c r="X69">
        <v>35.520000000000003</v>
      </c>
      <c r="Y69">
        <v>11.84</v>
      </c>
      <c r="Z69">
        <v>11.84</v>
      </c>
      <c r="AA69">
        <v>38.35</v>
      </c>
      <c r="AB69">
        <v>7.67</v>
      </c>
      <c r="AC69">
        <v>28.04</v>
      </c>
      <c r="AD69">
        <v>19.18</v>
      </c>
      <c r="AE69">
        <v>23</v>
      </c>
      <c r="AF69">
        <v>11</v>
      </c>
      <c r="AG69">
        <v>5.81</v>
      </c>
      <c r="AH69">
        <v>32.32</v>
      </c>
      <c r="AI69">
        <v>32.32</v>
      </c>
      <c r="AJ69">
        <v>30.93</v>
      </c>
      <c r="AK69">
        <v>49</v>
      </c>
      <c r="AL69">
        <v>21</v>
      </c>
    </row>
    <row r="70" spans="1:38">
      <c r="A70" t="s">
        <v>112</v>
      </c>
      <c r="B70" s="34">
        <v>208.76</v>
      </c>
      <c r="C70" s="34">
        <v>74.11</v>
      </c>
      <c r="D70" s="93">
        <f t="shared" si="1"/>
        <v>51.940000000000005</v>
      </c>
      <c r="E70" s="34">
        <v>0</v>
      </c>
      <c r="F70" s="34"/>
      <c r="G70" s="34"/>
      <c r="H70" s="34"/>
      <c r="I70" s="34"/>
      <c r="J70" s="37">
        <v>3.6</v>
      </c>
      <c r="K70" s="37">
        <v>3.6</v>
      </c>
      <c r="L70" s="37">
        <v>3.7</v>
      </c>
      <c r="M70">
        <v>117.91</v>
      </c>
      <c r="N70">
        <v>271.83</v>
      </c>
      <c r="O70">
        <v>101.23</v>
      </c>
      <c r="P70">
        <v>3.58</v>
      </c>
      <c r="Q70">
        <v>7.21</v>
      </c>
      <c r="R70" s="93">
        <v>12.88</v>
      </c>
      <c r="S70" s="93">
        <v>25</v>
      </c>
      <c r="T70" s="93">
        <v>14.06</v>
      </c>
      <c r="U70">
        <v>3.54</v>
      </c>
      <c r="V70">
        <v>13.393984</v>
      </c>
      <c r="W70">
        <v>3.34</v>
      </c>
      <c r="X70">
        <v>35.159999999999997</v>
      </c>
      <c r="Y70">
        <v>11.71</v>
      </c>
      <c r="Z70">
        <v>11.72</v>
      </c>
      <c r="AA70">
        <v>25.75</v>
      </c>
      <c r="AB70">
        <v>5.15</v>
      </c>
      <c r="AC70">
        <v>21.37</v>
      </c>
      <c r="AD70">
        <v>15.44</v>
      </c>
      <c r="AE70">
        <v>13</v>
      </c>
      <c r="AF70">
        <v>6</v>
      </c>
      <c r="AG70">
        <v>5.79</v>
      </c>
      <c r="AH70">
        <v>26.89</v>
      </c>
      <c r="AI70">
        <v>26.89</v>
      </c>
      <c r="AJ70">
        <v>30.93</v>
      </c>
      <c r="AK70">
        <v>33.6</v>
      </c>
      <c r="AL70">
        <v>14.4</v>
      </c>
    </row>
    <row r="71" spans="1:38">
      <c r="A71" t="s">
        <v>113</v>
      </c>
      <c r="B71" s="34">
        <v>208.76</v>
      </c>
      <c r="C71" s="34">
        <v>74.11</v>
      </c>
      <c r="D71" s="93">
        <f t="shared" si="1"/>
        <v>25.450000000000003</v>
      </c>
      <c r="E71" s="34">
        <v>0</v>
      </c>
      <c r="F71" s="34"/>
      <c r="G71" s="34"/>
      <c r="H71" s="34"/>
      <c r="I71" s="34"/>
      <c r="J71" s="37">
        <v>2.46</v>
      </c>
      <c r="K71" s="37">
        <v>2.46</v>
      </c>
      <c r="L71" s="37">
        <v>2.52</v>
      </c>
      <c r="M71">
        <v>117.91</v>
      </c>
      <c r="N71">
        <v>271.83</v>
      </c>
      <c r="O71">
        <v>101.23</v>
      </c>
      <c r="P71">
        <v>3.58</v>
      </c>
      <c r="Q71">
        <v>7.21</v>
      </c>
      <c r="R71" s="93">
        <v>0.6</v>
      </c>
      <c r="S71" s="93">
        <v>20</v>
      </c>
      <c r="T71" s="93">
        <v>4.8499999999999996</v>
      </c>
      <c r="U71">
        <v>3.38</v>
      </c>
      <c r="V71">
        <v>7.8358699999999999</v>
      </c>
      <c r="W71">
        <v>3.34</v>
      </c>
      <c r="X71">
        <v>34.81</v>
      </c>
      <c r="Y71">
        <v>11.61</v>
      </c>
      <c r="Z71">
        <v>11.6</v>
      </c>
      <c r="AA71">
        <v>57.58</v>
      </c>
      <c r="AB71">
        <v>11.52</v>
      </c>
      <c r="AC71">
        <v>14.34</v>
      </c>
      <c r="AD71">
        <v>11.58</v>
      </c>
      <c r="AE71">
        <v>9</v>
      </c>
      <c r="AF71">
        <v>4</v>
      </c>
      <c r="AG71">
        <v>5.77</v>
      </c>
      <c r="AH71">
        <v>26.64</v>
      </c>
      <c r="AI71">
        <v>26.64</v>
      </c>
      <c r="AJ71">
        <v>30.93</v>
      </c>
      <c r="AK71">
        <v>22.4</v>
      </c>
      <c r="AL71">
        <v>9.6</v>
      </c>
    </row>
    <row r="72" spans="1:38">
      <c r="A72" t="s">
        <v>114</v>
      </c>
      <c r="B72" s="34">
        <v>208.76</v>
      </c>
      <c r="C72" s="34">
        <v>74.11</v>
      </c>
      <c r="D72" s="93">
        <f t="shared" si="1"/>
        <v>17</v>
      </c>
      <c r="E72" s="34">
        <v>0</v>
      </c>
      <c r="F72" s="34"/>
      <c r="G72" s="34"/>
      <c r="H72" s="34"/>
      <c r="I72" s="34"/>
      <c r="J72" s="37">
        <v>1.51</v>
      </c>
      <c r="K72" s="37">
        <v>1.51</v>
      </c>
      <c r="L72" s="37">
        <v>1.55</v>
      </c>
      <c r="M72">
        <v>117.91</v>
      </c>
      <c r="N72">
        <v>271.83</v>
      </c>
      <c r="O72">
        <v>101.23</v>
      </c>
      <c r="P72">
        <v>3.58</v>
      </c>
      <c r="Q72">
        <v>7.21</v>
      </c>
      <c r="R72" s="93">
        <v>1</v>
      </c>
      <c r="S72" s="93">
        <v>15</v>
      </c>
      <c r="T72" s="93">
        <v>1</v>
      </c>
      <c r="U72">
        <v>3.38</v>
      </c>
      <c r="V72">
        <v>3.192752</v>
      </c>
      <c r="W72">
        <v>3.34</v>
      </c>
      <c r="X72">
        <v>34.36</v>
      </c>
      <c r="Y72">
        <v>11.46</v>
      </c>
      <c r="Z72">
        <v>11.45</v>
      </c>
      <c r="AA72">
        <v>45.5</v>
      </c>
      <c r="AB72">
        <v>9.1</v>
      </c>
      <c r="AC72">
        <v>7.95</v>
      </c>
      <c r="AD72">
        <v>9</v>
      </c>
      <c r="AE72">
        <v>5</v>
      </c>
      <c r="AF72">
        <v>2</v>
      </c>
      <c r="AG72">
        <v>5.67</v>
      </c>
      <c r="AH72">
        <v>26.33</v>
      </c>
      <c r="AI72">
        <v>26.33</v>
      </c>
      <c r="AJ72">
        <v>30.93</v>
      </c>
      <c r="AK72">
        <v>13.3</v>
      </c>
      <c r="AL72">
        <v>5.7</v>
      </c>
    </row>
    <row r="73" spans="1:38">
      <c r="A73" t="s">
        <v>115</v>
      </c>
      <c r="B73" s="34">
        <v>208.76</v>
      </c>
      <c r="C73" s="34">
        <v>74.11</v>
      </c>
      <c r="D73" s="93">
        <f t="shared" si="1"/>
        <v>8.84</v>
      </c>
      <c r="E73" s="34">
        <v>0</v>
      </c>
      <c r="F73" s="34"/>
      <c r="G73" s="34"/>
      <c r="H73" s="34"/>
      <c r="I73" s="34"/>
      <c r="J73" s="37">
        <v>0.73</v>
      </c>
      <c r="K73" s="37">
        <v>0.73</v>
      </c>
      <c r="L73" s="37">
        <v>0.74</v>
      </c>
      <c r="M73">
        <v>117.91</v>
      </c>
      <c r="N73">
        <v>271.83</v>
      </c>
      <c r="O73">
        <v>101.23</v>
      </c>
      <c r="P73">
        <v>3.58</v>
      </c>
      <c r="Q73">
        <v>7.21</v>
      </c>
      <c r="R73" s="93">
        <v>0</v>
      </c>
      <c r="S73" s="93">
        <v>8.74</v>
      </c>
      <c r="T73" s="93">
        <v>0.1</v>
      </c>
      <c r="U73">
        <v>3.15</v>
      </c>
      <c r="V73">
        <v>1.4601</v>
      </c>
      <c r="W73">
        <v>3.34</v>
      </c>
      <c r="X73">
        <v>33.869999999999997</v>
      </c>
      <c r="Y73">
        <v>11.29</v>
      </c>
      <c r="Z73">
        <v>11.29</v>
      </c>
      <c r="AA73">
        <v>33.42</v>
      </c>
      <c r="AB73">
        <v>6.68</v>
      </c>
      <c r="AC73">
        <v>2.71</v>
      </c>
      <c r="AD73">
        <v>6.46</v>
      </c>
      <c r="AE73">
        <v>2</v>
      </c>
      <c r="AF73">
        <v>1</v>
      </c>
      <c r="AG73">
        <v>5.64</v>
      </c>
      <c r="AH73">
        <v>22.57</v>
      </c>
      <c r="AI73">
        <v>22.57</v>
      </c>
      <c r="AJ73">
        <v>30.93</v>
      </c>
      <c r="AK73">
        <v>5.6</v>
      </c>
      <c r="AL73">
        <v>2.4</v>
      </c>
    </row>
    <row r="74" spans="1:38">
      <c r="A74" t="s">
        <v>116</v>
      </c>
      <c r="B74" s="34">
        <v>208.76</v>
      </c>
      <c r="C74" s="34">
        <v>74.11</v>
      </c>
      <c r="D74" s="93">
        <f t="shared" si="1"/>
        <v>2.7</v>
      </c>
      <c r="E74" s="34">
        <v>0</v>
      </c>
      <c r="F74" s="34"/>
      <c r="G74" s="34"/>
      <c r="H74" s="34"/>
      <c r="I74" s="34"/>
      <c r="J74" s="37">
        <v>0.22</v>
      </c>
      <c r="K74" s="37">
        <v>0.22</v>
      </c>
      <c r="L74" s="37">
        <v>0.22</v>
      </c>
      <c r="M74">
        <v>117.91</v>
      </c>
      <c r="N74">
        <v>271.83</v>
      </c>
      <c r="O74">
        <v>101.23</v>
      </c>
      <c r="P74">
        <v>3.58</v>
      </c>
      <c r="Q74">
        <v>7.21</v>
      </c>
      <c r="R74" s="93">
        <v>0</v>
      </c>
      <c r="S74" s="93">
        <v>2.7</v>
      </c>
      <c r="T74" s="93">
        <v>0</v>
      </c>
      <c r="U74">
        <v>3.15</v>
      </c>
      <c r="V74">
        <v>3.8935999999999998E-2</v>
      </c>
      <c r="W74">
        <v>3.34</v>
      </c>
      <c r="X74">
        <v>33.31</v>
      </c>
      <c r="Y74">
        <v>11.1</v>
      </c>
      <c r="Z74">
        <v>11.1</v>
      </c>
      <c r="AA74">
        <v>21.33</v>
      </c>
      <c r="AB74">
        <v>4.2699999999999996</v>
      </c>
      <c r="AC74">
        <v>0.99</v>
      </c>
      <c r="AD74">
        <v>3.79</v>
      </c>
      <c r="AE74">
        <v>1</v>
      </c>
      <c r="AF74">
        <v>0</v>
      </c>
      <c r="AG74">
        <v>5.47</v>
      </c>
      <c r="AH74">
        <v>22.41</v>
      </c>
      <c r="AI74">
        <v>22.41</v>
      </c>
      <c r="AJ74">
        <v>30.93</v>
      </c>
      <c r="AK74">
        <v>1.4</v>
      </c>
      <c r="AL74">
        <v>0.6</v>
      </c>
    </row>
    <row r="75" spans="1:38">
      <c r="A75" t="s">
        <v>117</v>
      </c>
      <c r="B75" s="34">
        <v>208.76</v>
      </c>
      <c r="C75" s="34">
        <v>74.11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117.91</v>
      </c>
      <c r="N75">
        <v>271.83</v>
      </c>
      <c r="O75">
        <v>101.23</v>
      </c>
      <c r="P75">
        <v>3.65</v>
      </c>
      <c r="Q75">
        <v>7.21</v>
      </c>
      <c r="R75" s="93">
        <v>0</v>
      </c>
      <c r="S75" s="93">
        <v>0</v>
      </c>
      <c r="T75" s="93">
        <v>0</v>
      </c>
      <c r="U75">
        <v>3.15</v>
      </c>
      <c r="V75">
        <v>0</v>
      </c>
      <c r="W75">
        <v>3.34</v>
      </c>
      <c r="X75">
        <v>32.06</v>
      </c>
      <c r="Y75">
        <v>10.67</v>
      </c>
      <c r="Z75">
        <v>10.69</v>
      </c>
      <c r="AA75">
        <v>15.2</v>
      </c>
      <c r="AB75">
        <v>3.04</v>
      </c>
      <c r="AC75">
        <v>0.33</v>
      </c>
      <c r="AD75">
        <v>1.92</v>
      </c>
      <c r="AE75">
        <v>0</v>
      </c>
      <c r="AF75">
        <v>0</v>
      </c>
      <c r="AG75">
        <v>5.42</v>
      </c>
      <c r="AH75">
        <v>22.33</v>
      </c>
      <c r="AI75">
        <v>22.33</v>
      </c>
      <c r="AJ75">
        <v>30.93</v>
      </c>
      <c r="AK75">
        <v>0</v>
      </c>
      <c r="AL75">
        <v>0</v>
      </c>
    </row>
    <row r="76" spans="1:38">
      <c r="A76" t="s">
        <v>118</v>
      </c>
      <c r="B76" s="34">
        <v>208.76</v>
      </c>
      <c r="C76" s="34">
        <v>74.11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117.91</v>
      </c>
      <c r="N76">
        <v>271.83</v>
      </c>
      <c r="O76">
        <v>101.23</v>
      </c>
      <c r="P76">
        <v>3.65</v>
      </c>
      <c r="Q76">
        <v>7.21</v>
      </c>
      <c r="R76" s="93">
        <v>0</v>
      </c>
      <c r="S76" s="93">
        <v>0</v>
      </c>
      <c r="T76" s="93">
        <v>0</v>
      </c>
      <c r="U76">
        <v>3.15</v>
      </c>
      <c r="V76">
        <v>0</v>
      </c>
      <c r="W76">
        <v>3.34</v>
      </c>
      <c r="X76">
        <v>31.99</v>
      </c>
      <c r="Y76">
        <v>10.67</v>
      </c>
      <c r="Z76">
        <v>10.66</v>
      </c>
      <c r="AA76">
        <v>10.34</v>
      </c>
      <c r="AB76">
        <v>2.0699999999999998</v>
      </c>
      <c r="AC76">
        <v>0</v>
      </c>
      <c r="AD76">
        <v>0.6</v>
      </c>
      <c r="AE76">
        <v>0</v>
      </c>
      <c r="AF76">
        <v>0</v>
      </c>
      <c r="AG76">
        <v>5.33</v>
      </c>
      <c r="AH76">
        <v>22.22</v>
      </c>
      <c r="AI76">
        <v>22.22</v>
      </c>
      <c r="AJ76">
        <v>30.93</v>
      </c>
      <c r="AK76">
        <v>0</v>
      </c>
      <c r="AL76">
        <v>0</v>
      </c>
    </row>
    <row r="77" spans="1:38">
      <c r="A77" t="s">
        <v>119</v>
      </c>
      <c r="B77" s="34">
        <v>208.76</v>
      </c>
      <c r="C77" s="34">
        <v>74.11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117.91</v>
      </c>
      <c r="N77">
        <v>271.83</v>
      </c>
      <c r="O77">
        <v>101.23</v>
      </c>
      <c r="P77">
        <v>3.65</v>
      </c>
      <c r="Q77">
        <v>7.21</v>
      </c>
      <c r="R77" s="93">
        <v>0</v>
      </c>
      <c r="S77" s="93">
        <v>0</v>
      </c>
      <c r="T77" s="93">
        <v>0</v>
      </c>
      <c r="U77">
        <v>3.15</v>
      </c>
      <c r="V77">
        <v>0</v>
      </c>
      <c r="W77">
        <v>3.34</v>
      </c>
      <c r="X77">
        <v>26.73</v>
      </c>
      <c r="Y77">
        <v>8.9</v>
      </c>
      <c r="Z77">
        <v>8.91</v>
      </c>
      <c r="AA77">
        <v>5.51</v>
      </c>
      <c r="AB77">
        <v>1.1000000000000001</v>
      </c>
      <c r="AC77">
        <v>0</v>
      </c>
      <c r="AD77">
        <v>0</v>
      </c>
      <c r="AE77">
        <v>0</v>
      </c>
      <c r="AF77">
        <v>0</v>
      </c>
      <c r="AG77">
        <v>7.34</v>
      </c>
      <c r="AH77">
        <v>22.12</v>
      </c>
      <c r="AI77">
        <v>22.12</v>
      </c>
      <c r="AJ77">
        <v>30.93</v>
      </c>
      <c r="AK77">
        <v>0</v>
      </c>
      <c r="AL77">
        <v>0</v>
      </c>
    </row>
    <row r="78" spans="1:38">
      <c r="A78" t="s">
        <v>120</v>
      </c>
      <c r="B78" s="34">
        <v>208.76</v>
      </c>
      <c r="C78" s="34">
        <v>74.11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117.91</v>
      </c>
      <c r="N78">
        <v>271.83</v>
      </c>
      <c r="O78">
        <v>101.23</v>
      </c>
      <c r="P78">
        <v>3.65</v>
      </c>
      <c r="Q78">
        <v>7.21</v>
      </c>
      <c r="R78" s="93">
        <v>0</v>
      </c>
      <c r="S78" s="93">
        <v>0</v>
      </c>
      <c r="T78" s="93">
        <v>0</v>
      </c>
      <c r="U78">
        <v>3.15</v>
      </c>
      <c r="V78">
        <v>0</v>
      </c>
      <c r="W78">
        <v>3.34</v>
      </c>
      <c r="X78">
        <v>26.7</v>
      </c>
      <c r="Y78">
        <v>8.89</v>
      </c>
      <c r="Z78">
        <v>8.9</v>
      </c>
      <c r="AA78">
        <v>0.95</v>
      </c>
      <c r="AB78">
        <v>0.19</v>
      </c>
      <c r="AC78">
        <v>0</v>
      </c>
      <c r="AD78">
        <v>0</v>
      </c>
      <c r="AE78">
        <v>0</v>
      </c>
      <c r="AF78">
        <v>0</v>
      </c>
      <c r="AG78">
        <v>7.34</v>
      </c>
      <c r="AH78">
        <v>22</v>
      </c>
      <c r="AI78">
        <v>22</v>
      </c>
      <c r="AJ78">
        <v>29.96</v>
      </c>
      <c r="AK78">
        <v>0</v>
      </c>
      <c r="AL78">
        <v>0</v>
      </c>
    </row>
    <row r="79" spans="1:38">
      <c r="A79" t="s">
        <v>121</v>
      </c>
      <c r="B79" s="34">
        <v>208.76</v>
      </c>
      <c r="C79" s="34">
        <v>74.11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117.91</v>
      </c>
      <c r="N79">
        <v>271.83</v>
      </c>
      <c r="O79">
        <v>101.23</v>
      </c>
      <c r="P79">
        <v>3.65</v>
      </c>
      <c r="Q79">
        <v>7.21</v>
      </c>
      <c r="R79" s="93">
        <v>0</v>
      </c>
      <c r="S79" s="93">
        <v>0</v>
      </c>
      <c r="T79" s="93">
        <v>0</v>
      </c>
      <c r="U79">
        <v>3.07</v>
      </c>
      <c r="V79">
        <v>0</v>
      </c>
      <c r="W79">
        <v>3.44</v>
      </c>
      <c r="X79">
        <v>25.83</v>
      </c>
      <c r="Y79">
        <v>8.6</v>
      </c>
      <c r="Z79">
        <v>8.61</v>
      </c>
      <c r="AA79">
        <v>0.38</v>
      </c>
      <c r="AB79">
        <v>7.0000000000000007E-2</v>
      </c>
      <c r="AC79">
        <v>0</v>
      </c>
      <c r="AD79">
        <v>0</v>
      </c>
      <c r="AE79">
        <v>0</v>
      </c>
      <c r="AF79">
        <v>0</v>
      </c>
      <c r="AG79">
        <v>7.34</v>
      </c>
      <c r="AH79">
        <v>21.96</v>
      </c>
      <c r="AI79">
        <v>21.96</v>
      </c>
      <c r="AJ79">
        <v>29.96</v>
      </c>
      <c r="AK79">
        <v>0</v>
      </c>
      <c r="AL79">
        <v>0</v>
      </c>
    </row>
    <row r="80" spans="1:38">
      <c r="A80" t="s">
        <v>122</v>
      </c>
      <c r="B80" s="34">
        <v>208.76</v>
      </c>
      <c r="C80" s="34">
        <v>74.11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117.91</v>
      </c>
      <c r="N80">
        <v>271.83</v>
      </c>
      <c r="O80">
        <v>101.23</v>
      </c>
      <c r="P80">
        <v>3.65</v>
      </c>
      <c r="Q80">
        <v>7.21</v>
      </c>
      <c r="R80" s="93">
        <v>0</v>
      </c>
      <c r="S80" s="93">
        <v>0</v>
      </c>
      <c r="T80" s="93">
        <v>0</v>
      </c>
      <c r="U80">
        <v>3.07</v>
      </c>
      <c r="V80">
        <v>0</v>
      </c>
      <c r="W80">
        <v>3.44</v>
      </c>
      <c r="X80">
        <v>25.41</v>
      </c>
      <c r="Y80">
        <v>8.4600000000000009</v>
      </c>
      <c r="Z80">
        <v>8.4700000000000006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7.34</v>
      </c>
      <c r="AH80">
        <v>20.91</v>
      </c>
      <c r="AI80">
        <v>20.91</v>
      </c>
      <c r="AJ80">
        <v>29.96</v>
      </c>
      <c r="AK80">
        <v>0</v>
      </c>
      <c r="AL80">
        <v>0</v>
      </c>
    </row>
    <row r="81" spans="1:38">
      <c r="A81" t="s">
        <v>123</v>
      </c>
      <c r="B81" s="34">
        <v>208.76</v>
      </c>
      <c r="C81" s="34">
        <v>74.11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117.91</v>
      </c>
      <c r="N81">
        <v>271.83</v>
      </c>
      <c r="O81">
        <v>101.23</v>
      </c>
      <c r="P81">
        <v>3.65</v>
      </c>
      <c r="Q81">
        <v>7.21</v>
      </c>
      <c r="R81" s="93">
        <v>0</v>
      </c>
      <c r="S81" s="93">
        <v>0</v>
      </c>
      <c r="T81" s="93">
        <v>0</v>
      </c>
      <c r="U81">
        <v>3.07</v>
      </c>
      <c r="V81">
        <v>0</v>
      </c>
      <c r="W81">
        <v>3.44</v>
      </c>
      <c r="X81">
        <v>22.11</v>
      </c>
      <c r="Y81">
        <v>7.36</v>
      </c>
      <c r="Z81">
        <v>7.37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7.34</v>
      </c>
      <c r="AH81">
        <v>19.73</v>
      </c>
      <c r="AI81">
        <v>19.73</v>
      </c>
      <c r="AJ81">
        <v>29.96</v>
      </c>
      <c r="AK81">
        <v>0</v>
      </c>
      <c r="AL81">
        <v>0</v>
      </c>
    </row>
    <row r="82" spans="1:38">
      <c r="A82" t="s">
        <v>124</v>
      </c>
      <c r="B82" s="34">
        <v>208.76</v>
      </c>
      <c r="C82" s="34">
        <v>74.11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117.91</v>
      </c>
      <c r="N82">
        <v>271.83</v>
      </c>
      <c r="O82">
        <v>101.23</v>
      </c>
      <c r="P82">
        <v>3.65</v>
      </c>
      <c r="Q82">
        <v>7.21</v>
      </c>
      <c r="R82" s="93">
        <v>0</v>
      </c>
      <c r="S82" s="93">
        <v>0</v>
      </c>
      <c r="T82" s="93">
        <v>0</v>
      </c>
      <c r="U82">
        <v>3.07</v>
      </c>
      <c r="V82">
        <v>0</v>
      </c>
      <c r="W82">
        <v>3.44</v>
      </c>
      <c r="X82">
        <v>22.08</v>
      </c>
      <c r="Y82">
        <v>7.36</v>
      </c>
      <c r="Z82">
        <v>7.36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7.34</v>
      </c>
      <c r="AH82">
        <v>16.63</v>
      </c>
      <c r="AI82">
        <v>16.63</v>
      </c>
      <c r="AJ82">
        <v>29.96</v>
      </c>
      <c r="AK82">
        <v>0</v>
      </c>
      <c r="AL82">
        <v>0</v>
      </c>
    </row>
    <row r="83" spans="1:38">
      <c r="A83" t="s">
        <v>125</v>
      </c>
      <c r="B83" s="34">
        <v>208.76</v>
      </c>
      <c r="C83" s="34">
        <v>74.11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117.91</v>
      </c>
      <c r="N83">
        <v>271.83</v>
      </c>
      <c r="O83">
        <v>101.23</v>
      </c>
      <c r="P83">
        <v>3.58</v>
      </c>
      <c r="Q83">
        <v>7.21</v>
      </c>
      <c r="R83" s="93">
        <v>0</v>
      </c>
      <c r="S83" s="93">
        <v>0</v>
      </c>
      <c r="T83" s="93">
        <v>0</v>
      </c>
      <c r="U83">
        <v>3.07</v>
      </c>
      <c r="V83">
        <v>0</v>
      </c>
      <c r="W83">
        <v>3.44</v>
      </c>
      <c r="X83">
        <v>21.66</v>
      </c>
      <c r="Y83">
        <v>7.22</v>
      </c>
      <c r="Z83">
        <v>7.22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7.34</v>
      </c>
      <c r="AH83">
        <v>16.11</v>
      </c>
      <c r="AI83">
        <v>16.11</v>
      </c>
      <c r="AJ83">
        <v>29.96</v>
      </c>
      <c r="AK83">
        <v>0</v>
      </c>
      <c r="AL83">
        <v>0</v>
      </c>
    </row>
    <row r="84" spans="1:38">
      <c r="A84" t="s">
        <v>126</v>
      </c>
      <c r="B84" s="34">
        <v>208.76</v>
      </c>
      <c r="C84" s="34">
        <v>74.11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117.91</v>
      </c>
      <c r="N84">
        <v>271.83</v>
      </c>
      <c r="O84">
        <v>101.23</v>
      </c>
      <c r="P84">
        <v>3.58</v>
      </c>
      <c r="Q84">
        <v>7.21</v>
      </c>
      <c r="R84" s="93">
        <v>0</v>
      </c>
      <c r="S84" s="93">
        <v>0</v>
      </c>
      <c r="T84" s="93">
        <v>0</v>
      </c>
      <c r="U84">
        <v>3.07</v>
      </c>
      <c r="V84">
        <v>0</v>
      </c>
      <c r="W84">
        <v>3.44</v>
      </c>
      <c r="X84">
        <v>21.61</v>
      </c>
      <c r="Y84">
        <v>7.2</v>
      </c>
      <c r="Z84">
        <v>7.2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7.34</v>
      </c>
      <c r="AH84">
        <v>15.9</v>
      </c>
      <c r="AI84">
        <v>15.9</v>
      </c>
      <c r="AJ84">
        <v>29.96</v>
      </c>
      <c r="AK84">
        <v>0</v>
      </c>
      <c r="AL84">
        <v>0</v>
      </c>
    </row>
    <row r="85" spans="1:38">
      <c r="A85" t="s">
        <v>127</v>
      </c>
      <c r="B85" s="34">
        <v>208.76</v>
      </c>
      <c r="C85" s="34">
        <v>74.11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117.91</v>
      </c>
      <c r="N85">
        <v>271.83</v>
      </c>
      <c r="O85">
        <v>101.23</v>
      </c>
      <c r="P85">
        <v>3.58</v>
      </c>
      <c r="Q85">
        <v>7.21</v>
      </c>
      <c r="R85" s="93">
        <v>0</v>
      </c>
      <c r="S85" s="93">
        <v>0</v>
      </c>
      <c r="T85" s="93">
        <v>0</v>
      </c>
      <c r="U85">
        <v>3.31</v>
      </c>
      <c r="V85">
        <v>0</v>
      </c>
      <c r="W85">
        <v>3.44</v>
      </c>
      <c r="X85">
        <v>21.5</v>
      </c>
      <c r="Y85">
        <v>7.16</v>
      </c>
      <c r="Z85">
        <v>7.17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15.72</v>
      </c>
      <c r="AI85">
        <v>15.72</v>
      </c>
      <c r="AJ85">
        <v>29.96</v>
      </c>
      <c r="AK85">
        <v>0</v>
      </c>
      <c r="AL85">
        <v>0</v>
      </c>
    </row>
    <row r="86" spans="1:38">
      <c r="A86" t="s">
        <v>128</v>
      </c>
      <c r="B86" s="34">
        <v>208.76</v>
      </c>
      <c r="C86" s="34">
        <v>74.11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117.91</v>
      </c>
      <c r="N86">
        <v>271.83</v>
      </c>
      <c r="O86">
        <v>101.23</v>
      </c>
      <c r="P86">
        <v>3.58</v>
      </c>
      <c r="Q86">
        <v>7.21</v>
      </c>
      <c r="R86" s="93">
        <v>0</v>
      </c>
      <c r="S86" s="93">
        <v>0</v>
      </c>
      <c r="T86" s="93">
        <v>0</v>
      </c>
      <c r="U86">
        <v>3.31</v>
      </c>
      <c r="V86">
        <v>0</v>
      </c>
      <c r="W86">
        <v>3.44</v>
      </c>
      <c r="X86">
        <v>21.5</v>
      </c>
      <c r="Y86">
        <v>7.16</v>
      </c>
      <c r="Z86">
        <v>7.17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15.43</v>
      </c>
      <c r="AI86">
        <v>15.43</v>
      </c>
      <c r="AJ86">
        <v>29.96</v>
      </c>
      <c r="AK86">
        <v>0</v>
      </c>
      <c r="AL86">
        <v>0</v>
      </c>
    </row>
    <row r="87" spans="1:38">
      <c r="A87" t="s">
        <v>129</v>
      </c>
      <c r="B87" s="34">
        <v>208.76</v>
      </c>
      <c r="C87" s="34">
        <v>74.11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117.91</v>
      </c>
      <c r="N87">
        <v>271.83</v>
      </c>
      <c r="O87">
        <v>101.23</v>
      </c>
      <c r="P87">
        <v>3.5</v>
      </c>
      <c r="Q87">
        <v>7.21</v>
      </c>
      <c r="R87" s="93">
        <v>0</v>
      </c>
      <c r="S87" s="93">
        <v>0</v>
      </c>
      <c r="T87" s="93">
        <v>0</v>
      </c>
      <c r="U87">
        <v>3.31</v>
      </c>
      <c r="V87">
        <v>0</v>
      </c>
      <c r="W87">
        <v>3.39</v>
      </c>
      <c r="X87">
        <v>21.5</v>
      </c>
      <c r="Y87">
        <v>7.16</v>
      </c>
      <c r="Z87">
        <v>7.17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7.34</v>
      </c>
      <c r="AH87">
        <v>15.52</v>
      </c>
      <c r="AI87">
        <v>15.52</v>
      </c>
      <c r="AJ87">
        <v>29.96</v>
      </c>
      <c r="AK87">
        <v>0</v>
      </c>
      <c r="AL87">
        <v>0</v>
      </c>
    </row>
    <row r="88" spans="1:38">
      <c r="A88" t="s">
        <v>130</v>
      </c>
      <c r="B88" s="34">
        <v>208.76</v>
      </c>
      <c r="C88" s="34">
        <v>74.11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117.91</v>
      </c>
      <c r="N88">
        <v>271.83</v>
      </c>
      <c r="O88">
        <v>101.23</v>
      </c>
      <c r="P88">
        <v>3.5</v>
      </c>
      <c r="Q88">
        <v>7.21</v>
      </c>
      <c r="R88" s="93">
        <v>0</v>
      </c>
      <c r="S88" s="93">
        <v>0</v>
      </c>
      <c r="T88" s="93">
        <v>0</v>
      </c>
      <c r="U88">
        <v>3.31</v>
      </c>
      <c r="V88">
        <v>0</v>
      </c>
      <c r="W88">
        <v>3.39</v>
      </c>
      <c r="X88">
        <v>21.5</v>
      </c>
      <c r="Y88">
        <v>7.16</v>
      </c>
      <c r="Z88">
        <v>7.17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7.34</v>
      </c>
      <c r="AH88">
        <v>16.46</v>
      </c>
      <c r="AI88">
        <v>16.46</v>
      </c>
      <c r="AJ88">
        <v>29.96</v>
      </c>
      <c r="AK88">
        <v>0</v>
      </c>
      <c r="AL88">
        <v>0</v>
      </c>
    </row>
    <row r="89" spans="1:38">
      <c r="A89" t="s">
        <v>131</v>
      </c>
      <c r="B89" s="34">
        <v>208.76</v>
      </c>
      <c r="C89" s="34">
        <v>74.11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117.91</v>
      </c>
      <c r="N89">
        <v>271.83</v>
      </c>
      <c r="O89">
        <v>101.23</v>
      </c>
      <c r="P89">
        <v>3.5</v>
      </c>
      <c r="Q89">
        <v>7.21</v>
      </c>
      <c r="R89" s="93">
        <v>0</v>
      </c>
      <c r="S89" s="93">
        <v>0</v>
      </c>
      <c r="T89" s="93">
        <v>0</v>
      </c>
      <c r="U89">
        <v>3.31</v>
      </c>
      <c r="V89">
        <v>0</v>
      </c>
      <c r="W89">
        <v>3.39</v>
      </c>
      <c r="X89">
        <v>21.5</v>
      </c>
      <c r="Y89">
        <v>7.16</v>
      </c>
      <c r="Z89">
        <v>7.17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7.34</v>
      </c>
      <c r="AH89">
        <v>16.850000000000001</v>
      </c>
      <c r="AI89">
        <v>16.850000000000001</v>
      </c>
      <c r="AJ89">
        <v>29</v>
      </c>
      <c r="AK89">
        <v>0</v>
      </c>
      <c r="AL89">
        <v>0</v>
      </c>
    </row>
    <row r="90" spans="1:38">
      <c r="A90" t="s">
        <v>132</v>
      </c>
      <c r="B90" s="34">
        <v>208.76</v>
      </c>
      <c r="C90" s="34">
        <v>74.11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117.91</v>
      </c>
      <c r="N90">
        <v>271.83</v>
      </c>
      <c r="O90">
        <v>101.23</v>
      </c>
      <c r="P90">
        <v>3.5</v>
      </c>
      <c r="Q90">
        <v>7.21</v>
      </c>
      <c r="R90" s="93">
        <v>0</v>
      </c>
      <c r="S90" s="93">
        <v>0</v>
      </c>
      <c r="T90" s="93">
        <v>0</v>
      </c>
      <c r="U90">
        <v>3.31</v>
      </c>
      <c r="V90">
        <v>0</v>
      </c>
      <c r="W90">
        <v>3.39</v>
      </c>
      <c r="X90">
        <v>21.5</v>
      </c>
      <c r="Y90">
        <v>7.16</v>
      </c>
      <c r="Z90">
        <v>7.17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7.34</v>
      </c>
      <c r="AH90">
        <v>17.62</v>
      </c>
      <c r="AI90">
        <v>17.62</v>
      </c>
      <c r="AJ90">
        <v>29</v>
      </c>
      <c r="AK90">
        <v>0</v>
      </c>
      <c r="AL90">
        <v>0</v>
      </c>
    </row>
    <row r="91" spans="1:38">
      <c r="A91" t="s">
        <v>133</v>
      </c>
      <c r="B91" s="34">
        <v>208.76</v>
      </c>
      <c r="C91" s="34">
        <v>74.11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117.91</v>
      </c>
      <c r="N91">
        <v>271.83</v>
      </c>
      <c r="O91">
        <v>101.23</v>
      </c>
      <c r="P91">
        <v>3.34</v>
      </c>
      <c r="Q91">
        <v>7.21</v>
      </c>
      <c r="R91" s="93">
        <v>0</v>
      </c>
      <c r="S91" s="93">
        <v>0</v>
      </c>
      <c r="T91" s="93">
        <v>0</v>
      </c>
      <c r="U91">
        <v>3.15</v>
      </c>
      <c r="V91">
        <v>0</v>
      </c>
      <c r="W91">
        <v>3.39</v>
      </c>
      <c r="X91">
        <v>21.5</v>
      </c>
      <c r="Y91">
        <v>7.16</v>
      </c>
      <c r="Z91">
        <v>7.17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19.14</v>
      </c>
      <c r="AI91">
        <v>19.14</v>
      </c>
      <c r="AJ91">
        <v>29</v>
      </c>
      <c r="AK91">
        <v>0</v>
      </c>
      <c r="AL91">
        <v>0</v>
      </c>
    </row>
    <row r="92" spans="1:38">
      <c r="A92" t="s">
        <v>134</v>
      </c>
      <c r="B92" s="34">
        <v>208.76</v>
      </c>
      <c r="C92" s="34">
        <v>74.11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117.91</v>
      </c>
      <c r="N92">
        <v>271.83</v>
      </c>
      <c r="O92">
        <v>101.23</v>
      </c>
      <c r="P92">
        <v>3.34</v>
      </c>
      <c r="Q92">
        <v>7.21</v>
      </c>
      <c r="R92" s="93">
        <v>0</v>
      </c>
      <c r="S92" s="93">
        <v>0</v>
      </c>
      <c r="T92" s="93">
        <v>0</v>
      </c>
      <c r="U92">
        <v>3.15</v>
      </c>
      <c r="V92">
        <v>0</v>
      </c>
      <c r="W92">
        <v>3.39</v>
      </c>
      <c r="X92">
        <v>21.5</v>
      </c>
      <c r="Y92">
        <v>7.16</v>
      </c>
      <c r="Z92">
        <v>7.17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17.690000000000001</v>
      </c>
      <c r="AI92">
        <v>17.690000000000001</v>
      </c>
      <c r="AJ92">
        <v>29</v>
      </c>
      <c r="AK92">
        <v>0</v>
      </c>
      <c r="AL92">
        <v>0</v>
      </c>
    </row>
    <row r="93" spans="1:38">
      <c r="A93" t="s">
        <v>135</v>
      </c>
      <c r="B93" s="34">
        <v>208.76</v>
      </c>
      <c r="C93" s="34">
        <v>74.11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117.91</v>
      </c>
      <c r="N93">
        <v>271.83</v>
      </c>
      <c r="O93">
        <v>101.23</v>
      </c>
      <c r="P93">
        <v>3.34</v>
      </c>
      <c r="Q93">
        <v>7.21</v>
      </c>
      <c r="R93" s="93">
        <v>0</v>
      </c>
      <c r="S93" s="93">
        <v>0</v>
      </c>
      <c r="T93" s="93">
        <v>0</v>
      </c>
      <c r="U93">
        <v>3.15</v>
      </c>
      <c r="V93">
        <v>0</v>
      </c>
      <c r="W93">
        <v>3.39</v>
      </c>
      <c r="X93">
        <v>21.5</v>
      </c>
      <c r="Y93">
        <v>7.16</v>
      </c>
      <c r="Z93">
        <v>7.17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16.36</v>
      </c>
      <c r="AI93">
        <v>16.36</v>
      </c>
      <c r="AJ93">
        <v>29</v>
      </c>
      <c r="AK93">
        <v>0</v>
      </c>
      <c r="AL93">
        <v>0</v>
      </c>
    </row>
    <row r="94" spans="1:38">
      <c r="A94" t="s">
        <v>136</v>
      </c>
      <c r="B94" s="34">
        <v>208.76</v>
      </c>
      <c r="C94" s="34">
        <v>74.11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117.91</v>
      </c>
      <c r="N94">
        <v>271.83</v>
      </c>
      <c r="O94">
        <v>101.23</v>
      </c>
      <c r="P94">
        <v>3.34</v>
      </c>
      <c r="Q94">
        <v>7.21</v>
      </c>
      <c r="R94" s="93">
        <v>0</v>
      </c>
      <c r="S94" s="93">
        <v>0</v>
      </c>
      <c r="T94" s="93">
        <v>0</v>
      </c>
      <c r="U94">
        <v>3.15</v>
      </c>
      <c r="V94">
        <v>0</v>
      </c>
      <c r="W94">
        <v>3.39</v>
      </c>
      <c r="X94">
        <v>21.5</v>
      </c>
      <c r="Y94">
        <v>7.16</v>
      </c>
      <c r="Z94">
        <v>7.17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15.43</v>
      </c>
      <c r="AI94">
        <v>15.43</v>
      </c>
      <c r="AJ94">
        <v>29</v>
      </c>
      <c r="AK94">
        <v>0</v>
      </c>
      <c r="AL94">
        <v>0</v>
      </c>
    </row>
    <row r="95" spans="1:38">
      <c r="A95" t="s">
        <v>137</v>
      </c>
      <c r="B95" s="34">
        <v>208.76</v>
      </c>
      <c r="C95" s="34">
        <v>74.11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117.91</v>
      </c>
      <c r="N95">
        <v>271.83</v>
      </c>
      <c r="O95">
        <v>101.23</v>
      </c>
      <c r="P95">
        <v>3.27</v>
      </c>
      <c r="Q95">
        <v>7.21</v>
      </c>
      <c r="R95" s="93">
        <v>0</v>
      </c>
      <c r="S95" s="93">
        <v>0</v>
      </c>
      <c r="T95" s="93">
        <v>0</v>
      </c>
      <c r="U95">
        <v>3.07</v>
      </c>
      <c r="V95">
        <v>0</v>
      </c>
      <c r="W95">
        <v>3.34</v>
      </c>
      <c r="X95">
        <v>21.5</v>
      </c>
      <c r="Y95">
        <v>7.16</v>
      </c>
      <c r="Z95">
        <v>7.17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14.09</v>
      </c>
      <c r="AI95">
        <v>14.09</v>
      </c>
      <c r="AJ95">
        <v>28.03</v>
      </c>
      <c r="AK95">
        <v>0</v>
      </c>
      <c r="AL95">
        <v>0</v>
      </c>
    </row>
    <row r="96" spans="1:38">
      <c r="A96" t="s">
        <v>138</v>
      </c>
      <c r="B96" s="34">
        <v>208.76</v>
      </c>
      <c r="C96" s="34">
        <v>74.11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117.91</v>
      </c>
      <c r="N96">
        <v>271.83</v>
      </c>
      <c r="O96">
        <v>101.23</v>
      </c>
      <c r="P96">
        <v>3.27</v>
      </c>
      <c r="Q96">
        <v>7.21</v>
      </c>
      <c r="R96" s="93">
        <v>0</v>
      </c>
      <c r="S96" s="93">
        <v>0</v>
      </c>
      <c r="T96" s="93">
        <v>0</v>
      </c>
      <c r="U96">
        <v>3.07</v>
      </c>
      <c r="V96">
        <v>0</v>
      </c>
      <c r="W96">
        <v>3.34</v>
      </c>
      <c r="X96">
        <v>21.5</v>
      </c>
      <c r="Y96">
        <v>7.16</v>
      </c>
      <c r="Z96">
        <v>7.17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14.22</v>
      </c>
      <c r="AI96">
        <v>14.22</v>
      </c>
      <c r="AJ96">
        <v>28.03</v>
      </c>
      <c r="AK96">
        <v>0</v>
      </c>
      <c r="AL96">
        <v>0</v>
      </c>
    </row>
    <row r="97" spans="1:50">
      <c r="A97" t="s">
        <v>139</v>
      </c>
      <c r="B97" s="34">
        <v>208.76</v>
      </c>
      <c r="C97" s="34">
        <v>74.11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117.91</v>
      </c>
      <c r="N97">
        <v>271.83</v>
      </c>
      <c r="O97">
        <v>101.23</v>
      </c>
      <c r="P97">
        <v>3.27</v>
      </c>
      <c r="Q97">
        <v>7.21</v>
      </c>
      <c r="R97" s="93">
        <v>0</v>
      </c>
      <c r="S97" s="93">
        <v>0</v>
      </c>
      <c r="T97" s="93">
        <v>0</v>
      </c>
      <c r="U97">
        <v>3.07</v>
      </c>
      <c r="V97">
        <v>0</v>
      </c>
      <c r="W97">
        <v>3.34</v>
      </c>
      <c r="X97">
        <v>21.5</v>
      </c>
      <c r="Y97">
        <v>7.16</v>
      </c>
      <c r="Z97">
        <v>7.17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14.04</v>
      </c>
      <c r="AI97">
        <v>14.04</v>
      </c>
      <c r="AJ97">
        <v>28.03</v>
      </c>
      <c r="AK97">
        <v>0</v>
      </c>
      <c r="AL97">
        <v>0</v>
      </c>
    </row>
    <row r="98" spans="1:50">
      <c r="A98" t="s">
        <v>140</v>
      </c>
      <c r="B98" s="34">
        <v>208.76</v>
      </c>
      <c r="C98" s="34">
        <v>74.11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117.91</v>
      </c>
      <c r="N98">
        <v>271.83</v>
      </c>
      <c r="O98">
        <v>101.23</v>
      </c>
      <c r="P98">
        <v>3.27</v>
      </c>
      <c r="Q98">
        <v>7.21</v>
      </c>
      <c r="R98" s="93">
        <v>0</v>
      </c>
      <c r="S98" s="93">
        <v>0</v>
      </c>
      <c r="T98" s="93">
        <v>0</v>
      </c>
      <c r="U98">
        <v>3.07</v>
      </c>
      <c r="V98">
        <v>0</v>
      </c>
      <c r="W98">
        <v>3.34</v>
      </c>
      <c r="X98">
        <v>21.5</v>
      </c>
      <c r="Y98">
        <v>7.16</v>
      </c>
      <c r="Z98">
        <v>7.17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16.71</v>
      </c>
      <c r="AI98">
        <v>16.71</v>
      </c>
      <c r="AJ98">
        <v>28.03</v>
      </c>
      <c r="AK98">
        <v>0</v>
      </c>
      <c r="AL98">
        <v>0</v>
      </c>
    </row>
    <row r="99" spans="1:50">
      <c r="A99" t="s">
        <v>141</v>
      </c>
      <c r="B99" s="34">
        <f>SUM(B3:B98)/4000</f>
        <v>5.010239999999996</v>
      </c>
      <c r="C99" s="34">
        <f t="shared" ref="C99:P99" si="2">SUM(C3:C98)/4000</f>
        <v>1.7786399999999971</v>
      </c>
      <c r="D99" s="93">
        <f t="shared" ref="D99" si="3">SUM(D3:D98)/4000</f>
        <v>0.96534999999999949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8.1152500000000002E-2</v>
      </c>
      <c r="K99" s="37">
        <f t="shared" si="2"/>
        <v>8.1152500000000002E-2</v>
      </c>
      <c r="L99" s="37">
        <f t="shared" si="2"/>
        <v>8.3177500000000015E-2</v>
      </c>
      <c r="M99">
        <f t="shared" si="2"/>
        <v>2.7699999999999991</v>
      </c>
      <c r="N99">
        <f t="shared" si="2"/>
        <v>6.5239200000000146</v>
      </c>
      <c r="O99">
        <f t="shared" si="2"/>
        <v>2.4295199999999939</v>
      </c>
      <c r="P99">
        <f t="shared" si="2"/>
        <v>7.7049999999999924E-2</v>
      </c>
      <c r="Q99">
        <f t="shared" ref="Q99:AF99" si="5">SUM(Q3:Q98)/4000</f>
        <v>0.16824000000000006</v>
      </c>
      <c r="R99" s="93">
        <f t="shared" si="5"/>
        <v>0.31726999999999989</v>
      </c>
      <c r="S99" s="93">
        <f t="shared" si="5"/>
        <v>0.33343999999999996</v>
      </c>
      <c r="T99" s="93">
        <f t="shared" si="5"/>
        <v>0.31463999999999975</v>
      </c>
      <c r="U99">
        <f t="shared" si="5"/>
        <v>7.3434999999999973E-2</v>
      </c>
      <c r="V99">
        <f t="shared" si="5"/>
        <v>0.90540800999999993</v>
      </c>
      <c r="W99">
        <f t="shared" si="5"/>
        <v>7.9700000000000007E-2</v>
      </c>
      <c r="X99">
        <f t="shared" si="5"/>
        <v>0.80921249999999989</v>
      </c>
      <c r="Y99">
        <f t="shared" si="5"/>
        <v>0.26961750000000007</v>
      </c>
      <c r="Z99">
        <f t="shared" si="5"/>
        <v>0.26974750000000008</v>
      </c>
      <c r="AA99">
        <f t="shared" si="5"/>
        <v>1.3444225000000003</v>
      </c>
      <c r="AB99">
        <f t="shared" si="5"/>
        <v>0.26886749999999998</v>
      </c>
      <c r="AC99">
        <f t="shared" si="5"/>
        <v>0.55487999999999993</v>
      </c>
      <c r="AD99">
        <f t="shared" si="5"/>
        <v>0.27219500000000002</v>
      </c>
      <c r="AE99">
        <f t="shared" si="5"/>
        <v>0.52849999999999997</v>
      </c>
      <c r="AF99">
        <f t="shared" si="5"/>
        <v>0.26424999999999998</v>
      </c>
      <c r="AG99">
        <f t="shared" ref="AG99:AM99" si="6">SUM(AG3:AG98)/4000</f>
        <v>0.18753000000000017</v>
      </c>
      <c r="AH99">
        <f t="shared" si="6"/>
        <v>0.77466499999999971</v>
      </c>
      <c r="AI99">
        <f t="shared" si="6"/>
        <v>0.77466499999999971</v>
      </c>
      <c r="AJ99">
        <f t="shared" si="6"/>
        <v>0.69471500000000008</v>
      </c>
      <c r="AK99">
        <f t="shared" si="6"/>
        <v>1.1840500000000003</v>
      </c>
      <c r="AL99">
        <f t="shared" si="6"/>
        <v>0.50744999999999996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45216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0.18392039999999998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527.27946338771676</v>
      </c>
      <c r="L3">
        <v>9.7465014051039969</v>
      </c>
      <c r="M3">
        <v>63.775078722447141</v>
      </c>
      <c r="N3">
        <v>25.730766378244752</v>
      </c>
      <c r="O3">
        <v>73.286782285391567</v>
      </c>
      <c r="P3">
        <v>20.447510497900424</v>
      </c>
      <c r="Q3">
        <v>6.9817727272727268</v>
      </c>
      <c r="R3">
        <v>11.440556696795396</v>
      </c>
      <c r="S3">
        <v>8.4718323529411759</v>
      </c>
      <c r="T3">
        <v>0</v>
      </c>
      <c r="U3">
        <v>60.590316182062253</v>
      </c>
      <c r="V3">
        <v>5.247587022016222</v>
      </c>
      <c r="W3">
        <v>13.327923627684966</v>
      </c>
      <c r="X3">
        <v>43.195107837980004</v>
      </c>
      <c r="Y3">
        <v>0</v>
      </c>
      <c r="Z3">
        <v>2.8638167999999995</v>
      </c>
      <c r="AA3">
        <v>0</v>
      </c>
      <c r="AB3">
        <v>0</v>
      </c>
      <c r="AC3">
        <v>0</v>
      </c>
      <c r="AD3">
        <v>0.58019999999999994</v>
      </c>
      <c r="AE3">
        <v>14.475188000000001</v>
      </c>
      <c r="AF3">
        <v>6.1515000000000004</v>
      </c>
      <c r="AG3">
        <v>27.910727519999998</v>
      </c>
      <c r="AH3">
        <v>9.5661599999999982</v>
      </c>
      <c r="AI3">
        <v>0</v>
      </c>
      <c r="AJ3">
        <v>0</v>
      </c>
      <c r="AK3">
        <v>11.593919999999999</v>
      </c>
      <c r="AL3">
        <v>51.147100000000009</v>
      </c>
      <c r="AM3">
        <v>6.9405023999999997</v>
      </c>
      <c r="AN3">
        <v>0</v>
      </c>
      <c r="AO3">
        <v>3.8737439999999994</v>
      </c>
      <c r="AP3">
        <v>3.825911463727544</v>
      </c>
      <c r="AQ3">
        <v>0</v>
      </c>
      <c r="AR3">
        <v>16.486599999999996</v>
      </c>
      <c r="AS3">
        <v>14.009049424323521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1004.3184749471238</v>
      </c>
      <c r="DN3">
        <v>34.811064184484792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527.27946338771676</v>
      </c>
      <c r="L4">
        <v>9.7465014051039969</v>
      </c>
      <c r="M4">
        <v>63.775078722447141</v>
      </c>
      <c r="N4">
        <v>25.730766378244752</v>
      </c>
      <c r="O4">
        <v>73.286782285391567</v>
      </c>
      <c r="P4">
        <v>20.447510497900424</v>
      </c>
      <c r="Q4">
        <v>8.5115021599297016</v>
      </c>
      <c r="R4">
        <v>11.440556696795396</v>
      </c>
      <c r="S4">
        <v>10.356941126506024</v>
      </c>
      <c r="T4">
        <v>0</v>
      </c>
      <c r="U4">
        <v>60.734877962504434</v>
      </c>
      <c r="V4">
        <v>5.247587022016222</v>
      </c>
      <c r="W4">
        <v>13.327923627684966</v>
      </c>
      <c r="X4">
        <v>43.195107837980004</v>
      </c>
      <c r="Y4">
        <v>0</v>
      </c>
      <c r="Z4">
        <v>2.8638167999999995</v>
      </c>
      <c r="AA4">
        <v>0</v>
      </c>
      <c r="AB4">
        <v>0</v>
      </c>
      <c r="AC4">
        <v>0</v>
      </c>
      <c r="AD4">
        <v>0.58019999999999994</v>
      </c>
      <c r="AE4">
        <v>14.475188000000001</v>
      </c>
      <c r="AF4">
        <v>6.1515000000000004</v>
      </c>
      <c r="AG4">
        <v>27.910727519999998</v>
      </c>
      <c r="AH4">
        <v>9.5661599999999982</v>
      </c>
      <c r="AI4">
        <v>0</v>
      </c>
      <c r="AJ4">
        <v>0</v>
      </c>
      <c r="AK4">
        <v>11.593919999999999</v>
      </c>
      <c r="AL4">
        <v>51.147100000000009</v>
      </c>
      <c r="AM4">
        <v>6.9405023999999997</v>
      </c>
      <c r="AN4">
        <v>0</v>
      </c>
      <c r="AO4">
        <v>3.8737439999999994</v>
      </c>
      <c r="AP4">
        <v>3.825911463727544</v>
      </c>
      <c r="AQ4">
        <v>0</v>
      </c>
      <c r="AR4">
        <v>16.486599999999996</v>
      </c>
      <c r="AS4">
        <v>14.009049424323521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1007.5808759603585</v>
      </c>
      <c r="DN4">
        <v>34.924142757914353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527.27946338771676</v>
      </c>
      <c r="L5">
        <v>9.7465014051039969</v>
      </c>
      <c r="M5">
        <v>63.775078722447141</v>
      </c>
      <c r="N5">
        <v>25.730766378244752</v>
      </c>
      <c r="O5">
        <v>73.286782285391567</v>
      </c>
      <c r="P5">
        <v>20.447510497900424</v>
      </c>
      <c r="Q5">
        <v>9.0822101449275348</v>
      </c>
      <c r="R5">
        <v>11.440556696795396</v>
      </c>
      <c r="S5">
        <v>11.989857271658172</v>
      </c>
      <c r="T5">
        <v>0</v>
      </c>
      <c r="U5">
        <v>60.734877962504434</v>
      </c>
      <c r="V5">
        <v>5.247587022016222</v>
      </c>
      <c r="W5">
        <v>13.327923627684966</v>
      </c>
      <c r="X5">
        <v>43.195107837980004</v>
      </c>
      <c r="Y5">
        <v>0</v>
      </c>
      <c r="Z5">
        <v>2.8638167999999995</v>
      </c>
      <c r="AA5">
        <v>0</v>
      </c>
      <c r="AB5">
        <v>0</v>
      </c>
      <c r="AC5">
        <v>0</v>
      </c>
      <c r="AD5">
        <v>0.58019999999999994</v>
      </c>
      <c r="AE5">
        <v>14.475188000000001</v>
      </c>
      <c r="AF5">
        <v>6.1515000000000004</v>
      </c>
      <c r="AG5">
        <v>27.910727519999998</v>
      </c>
      <c r="AH5">
        <v>9.5661599999999982</v>
      </c>
      <c r="AI5">
        <v>0</v>
      </c>
      <c r="AJ5">
        <v>0</v>
      </c>
      <c r="AK5">
        <v>11.593919999999999</v>
      </c>
      <c r="AL5">
        <v>51.147100000000009</v>
      </c>
      <c r="AM5">
        <v>6.9405023999999997</v>
      </c>
      <c r="AN5">
        <v>0</v>
      </c>
      <c r="AO5">
        <v>3.8737439999999994</v>
      </c>
      <c r="AP5">
        <v>3.825911463727544</v>
      </c>
      <c r="AQ5">
        <v>0</v>
      </c>
      <c r="AR5">
        <v>3.8791999999999995</v>
      </c>
      <c r="AS5">
        <v>14.009049424323521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997.52562653495488</v>
      </c>
      <c r="DN5">
        <v>34.575616313467705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527.27946338771676</v>
      </c>
      <c r="L6">
        <v>9.7465014051039969</v>
      </c>
      <c r="M6">
        <v>63.775078722447141</v>
      </c>
      <c r="N6">
        <v>25.730766378244752</v>
      </c>
      <c r="O6">
        <v>73.286782285391567</v>
      </c>
      <c r="P6">
        <v>20.447510497900424</v>
      </c>
      <c r="Q6">
        <v>9.0822101449275348</v>
      </c>
      <c r="R6">
        <v>11.440556696795396</v>
      </c>
      <c r="S6">
        <v>11.989857271658172</v>
      </c>
      <c r="T6">
        <v>0</v>
      </c>
      <c r="U6">
        <v>60.734877962504434</v>
      </c>
      <c r="V6">
        <v>5.247587022016222</v>
      </c>
      <c r="W6">
        <v>13.327923627684966</v>
      </c>
      <c r="X6">
        <v>43.195107837980004</v>
      </c>
      <c r="Y6">
        <v>0</v>
      </c>
      <c r="Z6">
        <v>2.8638167999999995</v>
      </c>
      <c r="AA6">
        <v>0</v>
      </c>
      <c r="AB6">
        <v>0</v>
      </c>
      <c r="AC6">
        <v>0</v>
      </c>
      <c r="AD6">
        <v>0.58019999999999994</v>
      </c>
      <c r="AE6">
        <v>14.475188000000001</v>
      </c>
      <c r="AF6">
        <v>6.1515000000000004</v>
      </c>
      <c r="AG6">
        <v>27.910727519999998</v>
      </c>
      <c r="AH6">
        <v>9.5661599999999982</v>
      </c>
      <c r="AI6">
        <v>0</v>
      </c>
      <c r="AJ6">
        <v>0</v>
      </c>
      <c r="AK6">
        <v>11.593919999999999</v>
      </c>
      <c r="AL6">
        <v>51.147100000000009</v>
      </c>
      <c r="AM6">
        <v>6.9405023999999997</v>
      </c>
      <c r="AN6">
        <v>0</v>
      </c>
      <c r="AO6">
        <v>3.8737439999999994</v>
      </c>
      <c r="AP6">
        <v>3.825911463727544</v>
      </c>
      <c r="AQ6">
        <v>0</v>
      </c>
      <c r="AR6">
        <v>3.8791999999999995</v>
      </c>
      <c r="AS6">
        <v>14.009049424323521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997.52562653495488</v>
      </c>
      <c r="DN6">
        <v>34.575616313467705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456.27213996578331</v>
      </c>
      <c r="L7">
        <v>3.0005427116661503</v>
      </c>
      <c r="M7">
        <v>63.775078722447141</v>
      </c>
      <c r="N7">
        <v>25.730766378244752</v>
      </c>
      <c r="O7">
        <v>73.286782285391567</v>
      </c>
      <c r="P7">
        <v>20.447510497900424</v>
      </c>
      <c r="Q7">
        <v>1.9962057757644394</v>
      </c>
      <c r="R7">
        <v>3.9943269149683767</v>
      </c>
      <c r="S7">
        <v>1.9971124893071002</v>
      </c>
      <c r="T7">
        <v>0</v>
      </c>
      <c r="U7">
        <v>60.734877962504434</v>
      </c>
      <c r="V7">
        <v>5.247587022016222</v>
      </c>
      <c r="W7">
        <v>13.327923627684966</v>
      </c>
      <c r="X7">
        <v>43.195107837980004</v>
      </c>
      <c r="Y7">
        <v>0</v>
      </c>
      <c r="Z7">
        <v>0</v>
      </c>
      <c r="AA7">
        <v>0</v>
      </c>
      <c r="AB7">
        <v>0</v>
      </c>
      <c r="AC7">
        <v>0</v>
      </c>
      <c r="AD7">
        <v>0.58019999999999994</v>
      </c>
      <c r="AE7">
        <v>14.475188000000001</v>
      </c>
      <c r="AF7">
        <v>6.1515000000000004</v>
      </c>
      <c r="AG7">
        <v>27.910727519999998</v>
      </c>
      <c r="AH7">
        <v>9.5661599999999982</v>
      </c>
      <c r="AI7">
        <v>0</v>
      </c>
      <c r="AJ7">
        <v>0</v>
      </c>
      <c r="AK7">
        <v>11.593919999999999</v>
      </c>
      <c r="AL7">
        <v>51.147100000000009</v>
      </c>
      <c r="AM7">
        <v>6.9405023999999997</v>
      </c>
      <c r="AN7">
        <v>0</v>
      </c>
      <c r="AO7">
        <v>3.8737439999999994</v>
      </c>
      <c r="AP7">
        <v>3.825911463727544</v>
      </c>
      <c r="AQ7">
        <v>0</v>
      </c>
      <c r="AR7">
        <v>3.8791999999999995</v>
      </c>
      <c r="AS7">
        <v>14.009049424323521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895.90580838639369</v>
      </c>
      <c r="DN7">
        <v>31.053356613316438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405.99439963864984</v>
      </c>
      <c r="L8">
        <v>3.0005427116661503</v>
      </c>
      <c r="M8">
        <v>63.775078722447141</v>
      </c>
      <c r="N8">
        <v>25.730766378244752</v>
      </c>
      <c r="O8">
        <v>73.286782285391567</v>
      </c>
      <c r="P8">
        <v>20.447510497900424</v>
      </c>
      <c r="Q8">
        <v>1.9962057757644394</v>
      </c>
      <c r="R8">
        <v>3.9943269149683767</v>
      </c>
      <c r="S8">
        <v>1.9971124893071002</v>
      </c>
      <c r="T8">
        <v>0</v>
      </c>
      <c r="U8">
        <v>60.734877962504434</v>
      </c>
      <c r="V8">
        <v>5.247587022016222</v>
      </c>
      <c r="W8">
        <v>13.327923627684966</v>
      </c>
      <c r="X8">
        <v>43.195107837980004</v>
      </c>
      <c r="Y8">
        <v>0</v>
      </c>
      <c r="Z8">
        <v>0</v>
      </c>
      <c r="AA8">
        <v>0</v>
      </c>
      <c r="AB8">
        <v>0</v>
      </c>
      <c r="AC8">
        <v>0</v>
      </c>
      <c r="AD8">
        <v>0.58019999999999994</v>
      </c>
      <c r="AE8">
        <v>14.475188000000001</v>
      </c>
      <c r="AF8">
        <v>6.1515000000000004</v>
      </c>
      <c r="AG8">
        <v>27.910727519999998</v>
      </c>
      <c r="AH8">
        <v>9.5661599999999982</v>
      </c>
      <c r="AI8">
        <v>0</v>
      </c>
      <c r="AJ8">
        <v>0</v>
      </c>
      <c r="AK8">
        <v>11.593919999999999</v>
      </c>
      <c r="AL8">
        <v>51.147100000000009</v>
      </c>
      <c r="AM8">
        <v>6.9405023999999997</v>
      </c>
      <c r="AN8">
        <v>0</v>
      </c>
      <c r="AO8">
        <v>3.8737439999999994</v>
      </c>
      <c r="AP8">
        <v>3.825911463727544</v>
      </c>
      <c r="AQ8">
        <v>0</v>
      </c>
      <c r="AR8">
        <v>3.8791999999999995</v>
      </c>
      <c r="AS8">
        <v>5.9080000000000004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839.48270826686348</v>
      </c>
      <c r="DN8">
        <v>29.097666981389551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387.99572468951175</v>
      </c>
      <c r="L9">
        <v>3.0005427116661503</v>
      </c>
      <c r="M9">
        <v>63.775078722447141</v>
      </c>
      <c r="N9">
        <v>25.730766378244752</v>
      </c>
      <c r="O9">
        <v>73.286782285391567</v>
      </c>
      <c r="P9">
        <v>20.447510497900424</v>
      </c>
      <c r="Q9">
        <v>1.9962057757644394</v>
      </c>
      <c r="R9">
        <v>3.9943269149683767</v>
      </c>
      <c r="S9">
        <v>1.9971124893071002</v>
      </c>
      <c r="T9">
        <v>0</v>
      </c>
      <c r="U9">
        <v>60.734877962504434</v>
      </c>
      <c r="V9">
        <v>5.247587022016222</v>
      </c>
      <c r="W9">
        <v>13.327923627684966</v>
      </c>
      <c r="X9">
        <v>43.195107837980004</v>
      </c>
      <c r="Y9">
        <v>0</v>
      </c>
      <c r="Z9">
        <v>0</v>
      </c>
      <c r="AA9">
        <v>0</v>
      </c>
      <c r="AB9">
        <v>0</v>
      </c>
      <c r="AC9">
        <v>0</v>
      </c>
      <c r="AD9">
        <v>0.58019999999999994</v>
      </c>
      <c r="AE9">
        <v>14.475188000000001</v>
      </c>
      <c r="AF9">
        <v>6.1515000000000004</v>
      </c>
      <c r="AG9">
        <v>27.910727519999998</v>
      </c>
      <c r="AH9">
        <v>9.5661599999999982</v>
      </c>
      <c r="AI9">
        <v>0</v>
      </c>
      <c r="AJ9">
        <v>0</v>
      </c>
      <c r="AK9">
        <v>11.593919999999999</v>
      </c>
      <c r="AL9">
        <v>51.147100000000009</v>
      </c>
      <c r="AM9">
        <v>6.9405023999999997</v>
      </c>
      <c r="AN9">
        <v>0</v>
      </c>
      <c r="AO9">
        <v>3.8737439999999994</v>
      </c>
      <c r="AP9">
        <v>3.825911463727544</v>
      </c>
      <c r="AQ9">
        <v>0</v>
      </c>
      <c r="AR9">
        <v>3.8791999999999995</v>
      </c>
      <c r="AS9">
        <v>4.7263999999999999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820.94497235182507</v>
      </c>
      <c r="DN9">
        <v>28.455127947290009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374.99464377673797</v>
      </c>
      <c r="L10">
        <v>3.0005427116661503</v>
      </c>
      <c r="M10">
        <v>63.775078722447141</v>
      </c>
      <c r="N10">
        <v>25.730766378244752</v>
      </c>
      <c r="O10">
        <v>73.286782285391567</v>
      </c>
      <c r="P10">
        <v>20.447510497900424</v>
      </c>
      <c r="Q10">
        <v>1.9962057757644394</v>
      </c>
      <c r="R10">
        <v>3.9943269149683767</v>
      </c>
      <c r="S10">
        <v>1.9971124893071002</v>
      </c>
      <c r="T10">
        <v>0</v>
      </c>
      <c r="U10">
        <v>60.734877962504434</v>
      </c>
      <c r="V10">
        <v>5.247587022016222</v>
      </c>
      <c r="W10">
        <v>13.327923627684966</v>
      </c>
      <c r="X10">
        <v>43.195107837980004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0.58019999999999994</v>
      </c>
      <c r="AE10">
        <v>14.475188000000001</v>
      </c>
      <c r="AF10">
        <v>6.1515000000000004</v>
      </c>
      <c r="AG10">
        <v>27.910727519999998</v>
      </c>
      <c r="AH10">
        <v>9.5661599999999982</v>
      </c>
      <c r="AI10">
        <v>0</v>
      </c>
      <c r="AJ10">
        <v>0</v>
      </c>
      <c r="AK10">
        <v>11.593919999999999</v>
      </c>
      <c r="AL10">
        <v>51.147100000000009</v>
      </c>
      <c r="AM10">
        <v>6.9405023999999997</v>
      </c>
      <c r="AN10">
        <v>0</v>
      </c>
      <c r="AO10">
        <v>3.8737439999999994</v>
      </c>
      <c r="AP10">
        <v>3.825911463727544</v>
      </c>
      <c r="AQ10">
        <v>0</v>
      </c>
      <c r="AR10">
        <v>3.8791999999999995</v>
      </c>
      <c r="AS10">
        <v>4.7263999999999999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808.37942764884281</v>
      </c>
      <c r="DN10">
        <v>28.019591737498445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358.99544822310429</v>
      </c>
      <c r="L11">
        <v>3.0005427116661503</v>
      </c>
      <c r="M11">
        <v>63.775078722447141</v>
      </c>
      <c r="N11">
        <v>25.730766378244752</v>
      </c>
      <c r="O11">
        <v>73.286782285391567</v>
      </c>
      <c r="P11">
        <v>20.447510497900424</v>
      </c>
      <c r="Q11">
        <v>1.9962057757644394</v>
      </c>
      <c r="R11">
        <v>3.9943269149683767</v>
      </c>
      <c r="S11">
        <v>1.9971124893071002</v>
      </c>
      <c r="T11">
        <v>0</v>
      </c>
      <c r="U11">
        <v>60.734877962504434</v>
      </c>
      <c r="V11">
        <v>5.247587022016222</v>
      </c>
      <c r="W11">
        <v>13.327923627684966</v>
      </c>
      <c r="X11">
        <v>43.195107837980004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0.58019999999999994</v>
      </c>
      <c r="AE11">
        <v>14.475188000000001</v>
      </c>
      <c r="AF11">
        <v>6.1515000000000004</v>
      </c>
      <c r="AG11">
        <v>27.910727519999998</v>
      </c>
      <c r="AH11">
        <v>9.5661599999999982</v>
      </c>
      <c r="AI11">
        <v>0</v>
      </c>
      <c r="AJ11">
        <v>0</v>
      </c>
      <c r="AK11">
        <v>11.593919999999999</v>
      </c>
      <c r="AL11">
        <v>51.147100000000009</v>
      </c>
      <c r="AM11">
        <v>6.9405023999999997</v>
      </c>
      <c r="AN11">
        <v>0</v>
      </c>
      <c r="AO11">
        <v>3.8737439999999994</v>
      </c>
      <c r="AP11">
        <v>3.825911463727544</v>
      </c>
      <c r="AQ11">
        <v>0</v>
      </c>
      <c r="AR11">
        <v>3.8791999999999995</v>
      </c>
      <c r="AS11">
        <v>4.7263999999999999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792.91620514522583</v>
      </c>
      <c r="DN11">
        <v>27.483618687481624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343.99492284165791</v>
      </c>
      <c r="L12">
        <v>3.0005427116661503</v>
      </c>
      <c r="M12">
        <v>63.775078722447141</v>
      </c>
      <c r="N12">
        <v>25.730766378244752</v>
      </c>
      <c r="O12">
        <v>73.286782285391567</v>
      </c>
      <c r="P12">
        <v>20.447510497900424</v>
      </c>
      <c r="Q12">
        <v>1.9962057757644394</v>
      </c>
      <c r="R12">
        <v>3.9943269149683767</v>
      </c>
      <c r="S12">
        <v>1.9971124893071002</v>
      </c>
      <c r="T12">
        <v>0</v>
      </c>
      <c r="U12">
        <v>60.734877962504434</v>
      </c>
      <c r="V12">
        <v>5.247587022016222</v>
      </c>
      <c r="W12">
        <v>13.327923627684966</v>
      </c>
      <c r="X12">
        <v>43.195107837980004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0.58019999999999994</v>
      </c>
      <c r="AE12">
        <v>14.475188000000001</v>
      </c>
      <c r="AF12">
        <v>6.1515000000000004</v>
      </c>
      <c r="AG12">
        <v>27.910727519999998</v>
      </c>
      <c r="AH12">
        <v>9.5661599999999982</v>
      </c>
      <c r="AI12">
        <v>0</v>
      </c>
      <c r="AJ12">
        <v>0</v>
      </c>
      <c r="AK12">
        <v>11.593919999999999</v>
      </c>
      <c r="AL12">
        <v>51.147100000000009</v>
      </c>
      <c r="AM12">
        <v>6.9405023999999997</v>
      </c>
      <c r="AN12">
        <v>0</v>
      </c>
      <c r="AO12">
        <v>3.8737439999999994</v>
      </c>
      <c r="AP12">
        <v>3.825911463727544</v>
      </c>
      <c r="AQ12">
        <v>0</v>
      </c>
      <c r="AR12">
        <v>3.8791999999999995</v>
      </c>
      <c r="AS12">
        <v>4.7263999999999999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778.41819736302295</v>
      </c>
      <c r="DN12">
        <v>26.98110108823812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326.99502188315398</v>
      </c>
      <c r="L13">
        <v>3.0005427116661503</v>
      </c>
      <c r="M13">
        <v>63.775078722447141</v>
      </c>
      <c r="N13">
        <v>25.730766378244752</v>
      </c>
      <c r="O13">
        <v>73.286782285391567</v>
      </c>
      <c r="P13">
        <v>20.447510497900424</v>
      </c>
      <c r="Q13">
        <v>1.9962057757644394</v>
      </c>
      <c r="R13">
        <v>3.9943269149683767</v>
      </c>
      <c r="S13">
        <v>1.9971124893071002</v>
      </c>
      <c r="T13">
        <v>0</v>
      </c>
      <c r="U13">
        <v>60.734877962504434</v>
      </c>
      <c r="V13">
        <v>5.247587022016222</v>
      </c>
      <c r="W13">
        <v>13.327923627684966</v>
      </c>
      <c r="X13">
        <v>43.195107837980004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0.58019999999999994</v>
      </c>
      <c r="AE13">
        <v>14.475188000000001</v>
      </c>
      <c r="AF13">
        <v>6.1515000000000004</v>
      </c>
      <c r="AG13">
        <v>27.910727519999998</v>
      </c>
      <c r="AH13">
        <v>9.5661599999999982</v>
      </c>
      <c r="AI13">
        <v>0</v>
      </c>
      <c r="AJ13">
        <v>0</v>
      </c>
      <c r="AK13">
        <v>11.593919999999999</v>
      </c>
      <c r="AL13">
        <v>51.147100000000009</v>
      </c>
      <c r="AM13">
        <v>6.9405023999999997</v>
      </c>
      <c r="AN13">
        <v>0</v>
      </c>
      <c r="AO13">
        <v>3.8737439999999994</v>
      </c>
      <c r="AP13">
        <v>3.825911463727544</v>
      </c>
      <c r="AQ13">
        <v>0</v>
      </c>
      <c r="AR13">
        <v>3.8791999999999995</v>
      </c>
      <c r="AS13">
        <v>4.7263999999999999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761.98779308536609</v>
      </c>
      <c r="DN13">
        <v>26.411604407391167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315.99535874470365</v>
      </c>
      <c r="L14">
        <v>3.0005427116661503</v>
      </c>
      <c r="M14">
        <v>63.775078722447141</v>
      </c>
      <c r="N14">
        <v>25.730766378244752</v>
      </c>
      <c r="O14">
        <v>73.286782285391567</v>
      </c>
      <c r="P14">
        <v>20.447510497900424</v>
      </c>
      <c r="Q14">
        <v>1.9962057757644394</v>
      </c>
      <c r="R14">
        <v>3.9943269149683767</v>
      </c>
      <c r="S14">
        <v>1.9971124893071002</v>
      </c>
      <c r="T14">
        <v>0</v>
      </c>
      <c r="U14">
        <v>60.734877962504434</v>
      </c>
      <c r="V14">
        <v>5.247587022016222</v>
      </c>
      <c r="W14">
        <v>13.327923627684966</v>
      </c>
      <c r="X14">
        <v>43.195107837980004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0.58019999999999994</v>
      </c>
      <c r="AE14">
        <v>14.475188000000001</v>
      </c>
      <c r="AF14">
        <v>6.1515000000000004</v>
      </c>
      <c r="AG14">
        <v>27.910727519999998</v>
      </c>
      <c r="AH14">
        <v>9.5661599999999982</v>
      </c>
      <c r="AI14">
        <v>0</v>
      </c>
      <c r="AJ14">
        <v>0</v>
      </c>
      <c r="AK14">
        <v>11.593919999999999</v>
      </c>
      <c r="AL14">
        <v>51.147100000000009</v>
      </c>
      <c r="AM14">
        <v>6.9405023999999997</v>
      </c>
      <c r="AN14">
        <v>0</v>
      </c>
      <c r="AO14">
        <v>3.8737439999999994</v>
      </c>
      <c r="AP14">
        <v>3.825911463727544</v>
      </c>
      <c r="AQ14">
        <v>0</v>
      </c>
      <c r="AR14">
        <v>3.8791999999999995</v>
      </c>
      <c r="AS14">
        <v>4.7263999999999999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751.35661866118016</v>
      </c>
      <c r="DN14">
        <v>26.043115693126595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307.99582698086192</v>
      </c>
      <c r="L15">
        <v>3.0005427116661503</v>
      </c>
      <c r="M15">
        <v>63.775078722447141</v>
      </c>
      <c r="N15">
        <v>25.730766378244752</v>
      </c>
      <c r="O15">
        <v>73.286782285391567</v>
      </c>
      <c r="P15">
        <v>20.447510497900424</v>
      </c>
      <c r="Q15">
        <v>1.9962057757644394</v>
      </c>
      <c r="R15">
        <v>3.9943269149683767</v>
      </c>
      <c r="S15">
        <v>1.9971124893071002</v>
      </c>
      <c r="T15">
        <v>0</v>
      </c>
      <c r="U15">
        <v>60.734877962504434</v>
      </c>
      <c r="V15">
        <v>5.247587022016222</v>
      </c>
      <c r="W15">
        <v>13.327923627684966</v>
      </c>
      <c r="X15">
        <v>43.195107837980004</v>
      </c>
      <c r="Y15">
        <v>0</v>
      </c>
      <c r="Z15">
        <v>5.727633599999999</v>
      </c>
      <c r="AA15">
        <v>0</v>
      </c>
      <c r="AB15">
        <v>0</v>
      </c>
      <c r="AC15">
        <v>0</v>
      </c>
      <c r="AD15">
        <v>0.58019999999999994</v>
      </c>
      <c r="AE15">
        <v>14.475188000000001</v>
      </c>
      <c r="AF15">
        <v>6.1515000000000004</v>
      </c>
      <c r="AG15">
        <v>27.910727519999998</v>
      </c>
      <c r="AH15">
        <v>9.5661599999999982</v>
      </c>
      <c r="AI15">
        <v>0</v>
      </c>
      <c r="AJ15">
        <v>0</v>
      </c>
      <c r="AK15">
        <v>11.593919999999999</v>
      </c>
      <c r="AL15">
        <v>49.413299999999992</v>
      </c>
      <c r="AM15">
        <v>6.9405023999999997</v>
      </c>
      <c r="AN15">
        <v>0</v>
      </c>
      <c r="AO15">
        <v>3.8737439999999994</v>
      </c>
      <c r="AP15">
        <v>3.825911463727544</v>
      </c>
      <c r="AQ15">
        <v>0</v>
      </c>
      <c r="AR15">
        <v>3.8791999999999995</v>
      </c>
      <c r="AS15">
        <v>4.1355999999999993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746.91410336084152</v>
      </c>
      <c r="DN15">
        <v>25.889132829623307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300.99477204993639</v>
      </c>
      <c r="L16">
        <v>3.0005427116661503</v>
      </c>
      <c r="M16">
        <v>63.775078722447141</v>
      </c>
      <c r="N16">
        <v>25.730766378244752</v>
      </c>
      <c r="O16">
        <v>73.286782285391567</v>
      </c>
      <c r="P16">
        <v>20.447510497900424</v>
      </c>
      <c r="Q16">
        <v>1.9962057757644394</v>
      </c>
      <c r="R16">
        <v>3.9943269149683767</v>
      </c>
      <c r="S16">
        <v>1.9971124893071002</v>
      </c>
      <c r="T16">
        <v>0</v>
      </c>
      <c r="U16">
        <v>60.734877962504434</v>
      </c>
      <c r="V16">
        <v>5.247587022016222</v>
      </c>
      <c r="W16">
        <v>13.327923627684966</v>
      </c>
      <c r="X16">
        <v>43.195107837980004</v>
      </c>
      <c r="Y16">
        <v>0</v>
      </c>
      <c r="Z16">
        <v>5.727633599999999</v>
      </c>
      <c r="AA16">
        <v>0</v>
      </c>
      <c r="AB16">
        <v>0</v>
      </c>
      <c r="AC16">
        <v>0</v>
      </c>
      <c r="AD16">
        <v>0.58019999999999994</v>
      </c>
      <c r="AE16">
        <v>14.475188000000001</v>
      </c>
      <c r="AF16">
        <v>6.1515000000000004</v>
      </c>
      <c r="AG16">
        <v>27.910727519999998</v>
      </c>
      <c r="AH16">
        <v>9.5661599999999982</v>
      </c>
      <c r="AI16">
        <v>0</v>
      </c>
      <c r="AJ16">
        <v>0</v>
      </c>
      <c r="AK16">
        <v>11.593919999999999</v>
      </c>
      <c r="AL16">
        <v>49.413299999999992</v>
      </c>
      <c r="AM16">
        <v>6.9405023999999997</v>
      </c>
      <c r="AN16">
        <v>0</v>
      </c>
      <c r="AO16">
        <v>3.8737439999999994</v>
      </c>
      <c r="AP16">
        <v>3.825911463727544</v>
      </c>
      <c r="AQ16">
        <v>0</v>
      </c>
      <c r="AR16">
        <v>3.8791999999999995</v>
      </c>
      <c r="AS16">
        <v>4.1355999999999993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740.1475837694968</v>
      </c>
      <c r="DN16">
        <v>25.654597490042605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349.99513729983045</v>
      </c>
      <c r="L17">
        <v>3.0005427116661503</v>
      </c>
      <c r="M17">
        <v>63.775078722447141</v>
      </c>
      <c r="N17">
        <v>25.730766378244752</v>
      </c>
      <c r="O17">
        <v>73.286782285391567</v>
      </c>
      <c r="P17">
        <v>20.447510497900424</v>
      </c>
      <c r="Q17">
        <v>1.9962057757644394</v>
      </c>
      <c r="R17">
        <v>3.9943269149683767</v>
      </c>
      <c r="S17">
        <v>1.9971124893071002</v>
      </c>
      <c r="T17">
        <v>0</v>
      </c>
      <c r="U17">
        <v>60.734877962504434</v>
      </c>
      <c r="V17">
        <v>5.247587022016222</v>
      </c>
      <c r="W17">
        <v>13.327923627684966</v>
      </c>
      <c r="X17">
        <v>43.195107837980004</v>
      </c>
      <c r="Y17">
        <v>0</v>
      </c>
      <c r="Z17">
        <v>5.727633599999999</v>
      </c>
      <c r="AA17">
        <v>0</v>
      </c>
      <c r="AB17">
        <v>0</v>
      </c>
      <c r="AC17">
        <v>0</v>
      </c>
      <c r="AD17">
        <v>0.58019999999999994</v>
      </c>
      <c r="AE17">
        <v>14.475188000000001</v>
      </c>
      <c r="AF17">
        <v>6.1515000000000004</v>
      </c>
      <c r="AG17">
        <v>27.910727519999998</v>
      </c>
      <c r="AH17">
        <v>9.5661599999999982</v>
      </c>
      <c r="AI17">
        <v>0</v>
      </c>
      <c r="AJ17">
        <v>0</v>
      </c>
      <c r="AK17">
        <v>11.593919999999999</v>
      </c>
      <c r="AL17">
        <v>49.413299999999992</v>
      </c>
      <c r="AM17">
        <v>6.9405023999999997</v>
      </c>
      <c r="AN17">
        <v>0</v>
      </c>
      <c r="AO17">
        <v>3.8737439999999994</v>
      </c>
      <c r="AP17">
        <v>3.825911463727544</v>
      </c>
      <c r="AQ17">
        <v>0</v>
      </c>
      <c r="AR17">
        <v>3.8791999999999995</v>
      </c>
      <c r="AS17">
        <v>4.1355999999999993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787.50643678734946</v>
      </c>
      <c r="DN17">
        <v>27.296109722084182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360.9948312771383</v>
      </c>
      <c r="L18">
        <v>3.0005427116661503</v>
      </c>
      <c r="M18">
        <v>63.775078722447141</v>
      </c>
      <c r="N18">
        <v>25.730766378244752</v>
      </c>
      <c r="O18">
        <v>73.286782285391567</v>
      </c>
      <c r="P18">
        <v>20.447510497900424</v>
      </c>
      <c r="Q18">
        <v>1.9962057757644394</v>
      </c>
      <c r="R18">
        <v>3.9943269149683767</v>
      </c>
      <c r="S18">
        <v>1.9971124893071002</v>
      </c>
      <c r="T18">
        <v>0</v>
      </c>
      <c r="U18">
        <v>60.734877962504434</v>
      </c>
      <c r="V18">
        <v>5.247587022016222</v>
      </c>
      <c r="W18">
        <v>13.327923627684966</v>
      </c>
      <c r="X18">
        <v>43.195107837980004</v>
      </c>
      <c r="Y18">
        <v>0</v>
      </c>
      <c r="Z18">
        <v>5.727633599999999</v>
      </c>
      <c r="AA18">
        <v>0</v>
      </c>
      <c r="AB18">
        <v>0</v>
      </c>
      <c r="AC18">
        <v>0</v>
      </c>
      <c r="AD18">
        <v>0.58019999999999994</v>
      </c>
      <c r="AE18">
        <v>14.475188000000001</v>
      </c>
      <c r="AF18">
        <v>6.1515000000000004</v>
      </c>
      <c r="AG18">
        <v>27.910727519999998</v>
      </c>
      <c r="AH18">
        <v>9.5661599999999982</v>
      </c>
      <c r="AI18">
        <v>0</v>
      </c>
      <c r="AJ18">
        <v>0</v>
      </c>
      <c r="AK18">
        <v>11.593919999999999</v>
      </c>
      <c r="AL18">
        <v>49.413299999999992</v>
      </c>
      <c r="AM18">
        <v>6.9405023999999997</v>
      </c>
      <c r="AN18">
        <v>0</v>
      </c>
      <c r="AO18">
        <v>3.8737439999999994</v>
      </c>
      <c r="AP18">
        <v>3.825911463727544</v>
      </c>
      <c r="AQ18">
        <v>0</v>
      </c>
      <c r="AR18">
        <v>3.8791999999999995</v>
      </c>
      <c r="AS18">
        <v>4.1355999999999993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798.13764101716254</v>
      </c>
      <c r="DN18">
        <v>27.664599469578903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355.99534597853358</v>
      </c>
      <c r="L19">
        <v>3.0005427116661503</v>
      </c>
      <c r="M19">
        <v>63.775078722447141</v>
      </c>
      <c r="N19">
        <v>25.730766378244752</v>
      </c>
      <c r="O19">
        <v>73.286782285391567</v>
      </c>
      <c r="P19">
        <v>20.447510497900424</v>
      </c>
      <c r="Q19">
        <v>1.9962057757644394</v>
      </c>
      <c r="R19">
        <v>3.9943269149683767</v>
      </c>
      <c r="S19">
        <v>1.9971124893071002</v>
      </c>
      <c r="T19">
        <v>0</v>
      </c>
      <c r="U19">
        <v>60.734877962504434</v>
      </c>
      <c r="V19">
        <v>5.247587022016222</v>
      </c>
      <c r="W19">
        <v>13.327923627684966</v>
      </c>
      <c r="X19">
        <v>43.195107837980004</v>
      </c>
      <c r="Y19">
        <v>0</v>
      </c>
      <c r="Z19">
        <v>2.8638167999999995</v>
      </c>
      <c r="AA19">
        <v>0</v>
      </c>
      <c r="AB19">
        <v>5.7369199999999996</v>
      </c>
      <c r="AC19">
        <v>0</v>
      </c>
      <c r="AD19">
        <v>0.58019999999999994</v>
      </c>
      <c r="AE19">
        <v>14.475188000000001</v>
      </c>
      <c r="AF19">
        <v>6.1515000000000004</v>
      </c>
      <c r="AG19">
        <v>27.910727519999998</v>
      </c>
      <c r="AH19">
        <v>9.5661599999999982</v>
      </c>
      <c r="AI19">
        <v>0</v>
      </c>
      <c r="AJ19">
        <v>0</v>
      </c>
      <c r="AK19">
        <v>11.593919999999999</v>
      </c>
      <c r="AL19">
        <v>49.413299999999992</v>
      </c>
      <c r="AM19">
        <v>6.9405023999999997</v>
      </c>
      <c r="AN19">
        <v>0</v>
      </c>
      <c r="AO19">
        <v>3.8737439999999994</v>
      </c>
      <c r="AP19">
        <v>3.825911463727544</v>
      </c>
      <c r="AQ19">
        <v>0</v>
      </c>
      <c r="AR19">
        <v>3.8791999999999995</v>
      </c>
      <c r="AS19">
        <v>4.1355999999999993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796.08249276244749</v>
      </c>
      <c r="DN19">
        <v>27.59336562568928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357.99472535097254</v>
      </c>
      <c r="L20">
        <v>3.0005427116661503</v>
      </c>
      <c r="M20">
        <v>63.775078722447141</v>
      </c>
      <c r="N20">
        <v>25.730766378244752</v>
      </c>
      <c r="O20">
        <v>73.286782285391567</v>
      </c>
      <c r="P20">
        <v>20.447510497900424</v>
      </c>
      <c r="Q20">
        <v>1.9962057757644394</v>
      </c>
      <c r="R20">
        <v>3.9943269149683767</v>
      </c>
      <c r="S20">
        <v>1.9971124893071002</v>
      </c>
      <c r="T20">
        <v>0</v>
      </c>
      <c r="U20">
        <v>60.734877962504434</v>
      </c>
      <c r="V20">
        <v>5.247587022016222</v>
      </c>
      <c r="W20">
        <v>13.327923627684966</v>
      </c>
      <c r="X20">
        <v>43.195107837980004</v>
      </c>
      <c r="Y20">
        <v>0</v>
      </c>
      <c r="Z20">
        <v>2.8638167999999995</v>
      </c>
      <c r="AA20">
        <v>0</v>
      </c>
      <c r="AB20">
        <v>5.7369199999999996</v>
      </c>
      <c r="AC20">
        <v>0</v>
      </c>
      <c r="AD20">
        <v>0.58019999999999994</v>
      </c>
      <c r="AE20">
        <v>14.475188000000001</v>
      </c>
      <c r="AF20">
        <v>6.1515000000000004</v>
      </c>
      <c r="AG20">
        <v>27.910727519999998</v>
      </c>
      <c r="AH20">
        <v>9.5661599999999982</v>
      </c>
      <c r="AI20">
        <v>0</v>
      </c>
      <c r="AJ20">
        <v>0</v>
      </c>
      <c r="AK20">
        <v>11.593919999999999</v>
      </c>
      <c r="AL20">
        <v>49.413299999999992</v>
      </c>
      <c r="AM20">
        <v>6.9405023999999997</v>
      </c>
      <c r="AN20">
        <v>0</v>
      </c>
      <c r="AO20">
        <v>3.8737439999999994</v>
      </c>
      <c r="AP20">
        <v>3.825911463727544</v>
      </c>
      <c r="AQ20">
        <v>0</v>
      </c>
      <c r="AR20">
        <v>3.8791999999999995</v>
      </c>
      <c r="AS20">
        <v>4.1355999999999993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798.01489292604401</v>
      </c>
      <c r="DN20">
        <v>27.660344834531664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357.99472535097254</v>
      </c>
      <c r="L21">
        <v>3.0005427116661503</v>
      </c>
      <c r="M21">
        <v>63.775078722447141</v>
      </c>
      <c r="N21">
        <v>25.730766378244752</v>
      </c>
      <c r="O21">
        <v>73.286782285391567</v>
      </c>
      <c r="P21">
        <v>20.447510497900424</v>
      </c>
      <c r="Q21">
        <v>1.9962057757644394</v>
      </c>
      <c r="R21">
        <v>3.9943269149683767</v>
      </c>
      <c r="S21">
        <v>1.9971124893071002</v>
      </c>
      <c r="T21">
        <v>0</v>
      </c>
      <c r="U21">
        <v>60.734877962504434</v>
      </c>
      <c r="V21">
        <v>5.247587022016222</v>
      </c>
      <c r="W21">
        <v>13.327923627684966</v>
      </c>
      <c r="X21">
        <v>43.195107837980004</v>
      </c>
      <c r="Y21">
        <v>0</v>
      </c>
      <c r="Z21">
        <v>2.8638167999999995</v>
      </c>
      <c r="AA21">
        <v>0</v>
      </c>
      <c r="AB21">
        <v>5.7369199999999996</v>
      </c>
      <c r="AC21">
        <v>0</v>
      </c>
      <c r="AD21">
        <v>0.58019999999999994</v>
      </c>
      <c r="AE21">
        <v>14.475188000000001</v>
      </c>
      <c r="AF21">
        <v>6.1515000000000004</v>
      </c>
      <c r="AG21">
        <v>27.910727519999998</v>
      </c>
      <c r="AH21">
        <v>9.5661599999999982</v>
      </c>
      <c r="AI21">
        <v>0</v>
      </c>
      <c r="AJ21">
        <v>0</v>
      </c>
      <c r="AK21">
        <v>11.593919999999999</v>
      </c>
      <c r="AL21">
        <v>50.280200000000001</v>
      </c>
      <c r="AM21">
        <v>6.9405023999999997</v>
      </c>
      <c r="AN21">
        <v>0</v>
      </c>
      <c r="AO21">
        <v>3.8737439999999994</v>
      </c>
      <c r="AP21">
        <v>3.825911463727544</v>
      </c>
      <c r="AQ21">
        <v>0</v>
      </c>
      <c r="AR21">
        <v>3.8791999999999995</v>
      </c>
      <c r="AS21">
        <v>4.1355999999999993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798.8527517760441</v>
      </c>
      <c r="DN21">
        <v>27.689385984531683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366.99503895073343</v>
      </c>
      <c r="L22">
        <v>3.0005427116661503</v>
      </c>
      <c r="M22">
        <v>63.775078722447141</v>
      </c>
      <c r="N22">
        <v>25.730766378244752</v>
      </c>
      <c r="O22">
        <v>73.286782285391567</v>
      </c>
      <c r="P22">
        <v>20.447510497900424</v>
      </c>
      <c r="Q22">
        <v>1.9962057757644394</v>
      </c>
      <c r="R22">
        <v>3.9943269149683767</v>
      </c>
      <c r="S22">
        <v>1.9971124893071002</v>
      </c>
      <c r="T22">
        <v>0</v>
      </c>
      <c r="U22">
        <v>60.734877962504434</v>
      </c>
      <c r="V22">
        <v>5.247587022016222</v>
      </c>
      <c r="W22">
        <v>13.327923627684966</v>
      </c>
      <c r="X22">
        <v>43.195107837980004</v>
      </c>
      <c r="Y22">
        <v>0</v>
      </c>
      <c r="Z22">
        <v>2.8638167999999995</v>
      </c>
      <c r="AA22">
        <v>0</v>
      </c>
      <c r="AB22">
        <v>5.7369199999999996</v>
      </c>
      <c r="AC22">
        <v>0</v>
      </c>
      <c r="AD22">
        <v>0.58019999999999994</v>
      </c>
      <c r="AE22">
        <v>14.475188000000001</v>
      </c>
      <c r="AF22">
        <v>6.1515000000000004</v>
      </c>
      <c r="AG22">
        <v>27.910727519999998</v>
      </c>
      <c r="AH22">
        <v>9.5661599999999982</v>
      </c>
      <c r="AI22">
        <v>0</v>
      </c>
      <c r="AJ22">
        <v>0</v>
      </c>
      <c r="AK22">
        <v>11.593919999999999</v>
      </c>
      <c r="AL22">
        <v>50.280200000000001</v>
      </c>
      <c r="AM22">
        <v>6.9405023999999997</v>
      </c>
      <c r="AN22">
        <v>0</v>
      </c>
      <c r="AO22">
        <v>3.8737439999999994</v>
      </c>
      <c r="AP22">
        <v>3.825911463727544</v>
      </c>
      <c r="AQ22">
        <v>0</v>
      </c>
      <c r="AR22">
        <v>3.8791999999999995</v>
      </c>
      <c r="AS22">
        <v>4.1355999999999993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807.55155487080413</v>
      </c>
      <c r="DN22">
        <v>27.990896489532602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367.99869683313034</v>
      </c>
      <c r="L23">
        <v>3.0005164144242147</v>
      </c>
      <c r="M23">
        <v>63.775078722447141</v>
      </c>
      <c r="N23">
        <v>25.730766378244752</v>
      </c>
      <c r="O23">
        <v>73.286782285391567</v>
      </c>
      <c r="P23">
        <v>20.447510497900424</v>
      </c>
      <c r="Q23">
        <v>1.8101743495229838</v>
      </c>
      <c r="R23">
        <v>3.9838087908309454</v>
      </c>
      <c r="S23">
        <v>1.9965041871921181</v>
      </c>
      <c r="T23">
        <v>0</v>
      </c>
      <c r="U23">
        <v>60.734877962504434</v>
      </c>
      <c r="V23">
        <v>5.2410467128027687</v>
      </c>
      <c r="W23">
        <v>14.130413504823149</v>
      </c>
      <c r="X23">
        <v>43.195107837980004</v>
      </c>
      <c r="Y23">
        <v>0</v>
      </c>
      <c r="Z23">
        <v>0</v>
      </c>
      <c r="AA23">
        <v>0</v>
      </c>
      <c r="AB23">
        <v>5.7369199999999996</v>
      </c>
      <c r="AC23">
        <v>0</v>
      </c>
      <c r="AD23">
        <v>0.58019999999999994</v>
      </c>
      <c r="AE23">
        <v>14.475188000000001</v>
      </c>
      <c r="AF23">
        <v>6.1515000000000004</v>
      </c>
      <c r="AG23">
        <v>27.910727519999998</v>
      </c>
      <c r="AH23">
        <v>9.5661599999999982</v>
      </c>
      <c r="AI23">
        <v>0</v>
      </c>
      <c r="AJ23">
        <v>0</v>
      </c>
      <c r="AK23">
        <v>11.593919999999999</v>
      </c>
      <c r="AL23">
        <v>50.280200000000001</v>
      </c>
      <c r="AM23">
        <v>6.9405023999999997</v>
      </c>
      <c r="AN23">
        <v>0</v>
      </c>
      <c r="AO23">
        <v>3.8737439999999994</v>
      </c>
      <c r="AP23">
        <v>3.825911463727544</v>
      </c>
      <c r="AQ23">
        <v>0</v>
      </c>
      <c r="AR23">
        <v>4.8489999999999984</v>
      </c>
      <c r="AS23">
        <v>4.1355999999999993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807.26972965513005</v>
      </c>
      <c r="DN23">
        <v>27.98112820579264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377.99222375431492</v>
      </c>
      <c r="L24">
        <v>3.0005164144242147</v>
      </c>
      <c r="M24">
        <v>63.775078722447141</v>
      </c>
      <c r="N24">
        <v>25.730766378244752</v>
      </c>
      <c r="O24">
        <v>73.286782285391567</v>
      </c>
      <c r="P24">
        <v>20.447510497900424</v>
      </c>
      <c r="Q24">
        <v>1.9965600626468281</v>
      </c>
      <c r="R24">
        <v>4.0027330479452052</v>
      </c>
      <c r="S24">
        <v>1.9965041871921181</v>
      </c>
      <c r="T24">
        <v>0</v>
      </c>
      <c r="U24">
        <v>60.734877962504434</v>
      </c>
      <c r="V24">
        <v>5.2410467128027687</v>
      </c>
      <c r="W24">
        <v>14.130413504823149</v>
      </c>
      <c r="X24">
        <v>43.195107837980004</v>
      </c>
      <c r="Y24">
        <v>0</v>
      </c>
      <c r="Z24">
        <v>0</v>
      </c>
      <c r="AA24">
        <v>0</v>
      </c>
      <c r="AB24">
        <v>5.7369199999999996</v>
      </c>
      <c r="AC24">
        <v>0</v>
      </c>
      <c r="AD24">
        <v>0.58019999999999994</v>
      </c>
      <c r="AE24">
        <v>14.475188000000001</v>
      </c>
      <c r="AF24">
        <v>6.1515000000000004</v>
      </c>
      <c r="AG24">
        <v>27.910727519999998</v>
      </c>
      <c r="AH24">
        <v>18.7164</v>
      </c>
      <c r="AI24">
        <v>0</v>
      </c>
      <c r="AJ24">
        <v>0</v>
      </c>
      <c r="AK24">
        <v>11.593919999999999</v>
      </c>
      <c r="AL24">
        <v>50.280200000000001</v>
      </c>
      <c r="AM24">
        <v>6.9405023999999997</v>
      </c>
      <c r="AN24">
        <v>0</v>
      </c>
      <c r="AO24">
        <v>3.8737439999999994</v>
      </c>
      <c r="AP24">
        <v>3.825911463727544</v>
      </c>
      <c r="AQ24">
        <v>10.786489999999999</v>
      </c>
      <c r="AR24">
        <v>16.486599999999996</v>
      </c>
      <c r="AS24">
        <v>4.1355999999999993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847.64349590850713</v>
      </c>
      <c r="DN24">
        <v>29.380528843838199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392.99300955181354</v>
      </c>
      <c r="L25">
        <v>3.0005164144242147</v>
      </c>
      <c r="M25">
        <v>63.775078722447141</v>
      </c>
      <c r="N25">
        <v>25.730766378244752</v>
      </c>
      <c r="O25">
        <v>73.286782285391567</v>
      </c>
      <c r="P25">
        <v>20.447510497900424</v>
      </c>
      <c r="Q25">
        <v>1.9965600626468281</v>
      </c>
      <c r="R25">
        <v>4.0027330479452052</v>
      </c>
      <c r="S25">
        <v>1.9965041871921181</v>
      </c>
      <c r="T25">
        <v>0</v>
      </c>
      <c r="U25">
        <v>60.734877962504434</v>
      </c>
      <c r="V25">
        <v>5.2410467128027687</v>
      </c>
      <c r="W25">
        <v>14.931645662100454</v>
      </c>
      <c r="X25">
        <v>43.195107837980004</v>
      </c>
      <c r="Y25">
        <v>0</v>
      </c>
      <c r="Z25">
        <v>0</v>
      </c>
      <c r="AA25">
        <v>3.8170894770154011</v>
      </c>
      <c r="AB25">
        <v>5.7369199999999996</v>
      </c>
      <c r="AC25">
        <v>0</v>
      </c>
      <c r="AD25">
        <v>4.0033800000000008</v>
      </c>
      <c r="AE25">
        <v>14.475188000000001</v>
      </c>
      <c r="AF25">
        <v>6.1515000000000004</v>
      </c>
      <c r="AG25">
        <v>27.910727519999998</v>
      </c>
      <c r="AH25">
        <v>29.1144</v>
      </c>
      <c r="AI25">
        <v>1.3977499999999998</v>
      </c>
      <c r="AJ25">
        <v>0</v>
      </c>
      <c r="AK25">
        <v>11.593919999999999</v>
      </c>
      <c r="AL25">
        <v>50.280200000000001</v>
      </c>
      <c r="AM25">
        <v>6.9405023999999997</v>
      </c>
      <c r="AN25">
        <v>0</v>
      </c>
      <c r="AO25">
        <v>3.8737439999999994</v>
      </c>
      <c r="AP25">
        <v>3.825911463727544</v>
      </c>
      <c r="AQ25">
        <v>21.572979999999998</v>
      </c>
      <c r="AR25">
        <v>16.486599999999996</v>
      </c>
      <c r="AS25">
        <v>4.1355999999999993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891.73951527902705</v>
      </c>
      <c r="DN25">
        <v>30.909036905109545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392.99300955181354</v>
      </c>
      <c r="L26">
        <v>3.0005164144242147</v>
      </c>
      <c r="M26">
        <v>63.775078722447141</v>
      </c>
      <c r="N26">
        <v>25.730766378244752</v>
      </c>
      <c r="O26">
        <v>73.286782285391567</v>
      </c>
      <c r="P26">
        <v>20.447510497900424</v>
      </c>
      <c r="Q26">
        <v>1.9965600626468281</v>
      </c>
      <c r="R26">
        <v>4.0027330479452052</v>
      </c>
      <c r="S26">
        <v>1.9965041871921181</v>
      </c>
      <c r="T26">
        <v>0</v>
      </c>
      <c r="U26">
        <v>60.734877962504434</v>
      </c>
      <c r="V26">
        <v>5.2410467128027687</v>
      </c>
      <c r="W26">
        <v>14.931645662100454</v>
      </c>
      <c r="X26">
        <v>43.195107837980004</v>
      </c>
      <c r="Y26">
        <v>0</v>
      </c>
      <c r="Z26">
        <v>0</v>
      </c>
      <c r="AA26">
        <v>3.8170894770154011</v>
      </c>
      <c r="AB26">
        <v>5.7369199999999996</v>
      </c>
      <c r="AC26">
        <v>4.25068</v>
      </c>
      <c r="AD26">
        <v>8.0067600000000017</v>
      </c>
      <c r="AE26">
        <v>14.475188000000001</v>
      </c>
      <c r="AF26">
        <v>6.1515000000000004</v>
      </c>
      <c r="AG26">
        <v>27.910727519999998</v>
      </c>
      <c r="AH26">
        <v>39.5124</v>
      </c>
      <c r="AI26">
        <v>2.7954999999999997</v>
      </c>
      <c r="AJ26">
        <v>0</v>
      </c>
      <c r="AK26">
        <v>11.593919999999999</v>
      </c>
      <c r="AL26">
        <v>50.280200000000001</v>
      </c>
      <c r="AM26">
        <v>6.9405023999999997</v>
      </c>
      <c r="AN26">
        <v>0</v>
      </c>
      <c r="AO26">
        <v>3.8737439999999994</v>
      </c>
      <c r="AP26">
        <v>3.825911463727544</v>
      </c>
      <c r="AQ26">
        <v>32.359470000000002</v>
      </c>
      <c r="AR26">
        <v>4.8489999999999984</v>
      </c>
      <c r="AS26">
        <v>4.1355999999999993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910.29505875397933</v>
      </c>
      <c r="DN26">
        <v>31.552193430157175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465.53426195121955</v>
      </c>
      <c r="L27">
        <v>3.0005164144242147</v>
      </c>
      <c r="M27">
        <v>63.775078722447141</v>
      </c>
      <c r="N27">
        <v>25.730766378244752</v>
      </c>
      <c r="O27">
        <v>73.286782285391567</v>
      </c>
      <c r="P27">
        <v>20.447510497900424</v>
      </c>
      <c r="Q27">
        <v>1.9965600626468281</v>
      </c>
      <c r="R27">
        <v>4.0027330479452052</v>
      </c>
      <c r="S27">
        <v>1.9965041871921181</v>
      </c>
      <c r="T27">
        <v>0</v>
      </c>
      <c r="U27">
        <v>60.734877962504434</v>
      </c>
      <c r="V27">
        <v>5.2410467128027687</v>
      </c>
      <c r="W27">
        <v>15.723789716926634</v>
      </c>
      <c r="X27">
        <v>43.195107837980004</v>
      </c>
      <c r="Y27">
        <v>0</v>
      </c>
      <c r="Z27">
        <v>1.4492999999999998</v>
      </c>
      <c r="AA27">
        <v>12.318788766731524</v>
      </c>
      <c r="AB27">
        <v>11.532379999999998</v>
      </c>
      <c r="AC27">
        <v>8.50136</v>
      </c>
      <c r="AD27">
        <v>12.01014</v>
      </c>
      <c r="AE27">
        <v>21.712782000000004</v>
      </c>
      <c r="AF27">
        <v>6.1515000000000004</v>
      </c>
      <c r="AG27">
        <v>27.910727519999998</v>
      </c>
      <c r="AH27">
        <v>49.910399999999996</v>
      </c>
      <c r="AI27">
        <v>14.362160799999996</v>
      </c>
      <c r="AJ27">
        <v>0</v>
      </c>
      <c r="AK27">
        <v>11.593919999999999</v>
      </c>
      <c r="AL27">
        <v>50.280200000000001</v>
      </c>
      <c r="AM27">
        <v>6.9405023999999997</v>
      </c>
      <c r="AN27">
        <v>0</v>
      </c>
      <c r="AO27">
        <v>3.8737439999999994</v>
      </c>
      <c r="AP27">
        <v>3.825911463727544</v>
      </c>
      <c r="AQ27">
        <v>43.145959999999995</v>
      </c>
      <c r="AR27">
        <v>3.8791999999999995</v>
      </c>
      <c r="AS27">
        <v>4.1355999999999993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1042.0799056981373</v>
      </c>
      <c r="DN27">
        <v>36.120207029947693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462.50301443797565</v>
      </c>
      <c r="L28">
        <v>3.0005164144242147</v>
      </c>
      <c r="M28">
        <v>63.775078722447141</v>
      </c>
      <c r="N28">
        <v>25.730766378244752</v>
      </c>
      <c r="O28">
        <v>73.286782285391567</v>
      </c>
      <c r="P28">
        <v>20.447510497900424</v>
      </c>
      <c r="Q28">
        <v>1.9965600626468281</v>
      </c>
      <c r="R28">
        <v>4.0027330479452052</v>
      </c>
      <c r="S28">
        <v>1.9965041871921181</v>
      </c>
      <c r="T28">
        <v>0</v>
      </c>
      <c r="U28">
        <v>60.734877962504434</v>
      </c>
      <c r="V28">
        <v>5.2410467128027687</v>
      </c>
      <c r="W28">
        <v>15.723789716926634</v>
      </c>
      <c r="X28">
        <v>43.195107837980004</v>
      </c>
      <c r="Y28">
        <v>0</v>
      </c>
      <c r="Z28">
        <v>8.5914503999999994</v>
      </c>
      <c r="AA28">
        <v>18.49553355681099</v>
      </c>
      <c r="AB28">
        <v>17.351255999999996</v>
      </c>
      <c r="AC28">
        <v>12.764903812156431</v>
      </c>
      <c r="AD28">
        <v>16.050652800000005</v>
      </c>
      <c r="AE28">
        <v>21.712782000000004</v>
      </c>
      <c r="AF28">
        <v>13.67</v>
      </c>
      <c r="AG28">
        <v>27.910727519999998</v>
      </c>
      <c r="AH28">
        <v>61.639343999999994</v>
      </c>
      <c r="AI28">
        <v>14.362160799999996</v>
      </c>
      <c r="AJ28">
        <v>0</v>
      </c>
      <c r="AK28">
        <v>11.593919999999999</v>
      </c>
      <c r="AL28">
        <v>50.280200000000001</v>
      </c>
      <c r="AM28">
        <v>6.9405023999999997</v>
      </c>
      <c r="AN28">
        <v>0</v>
      </c>
      <c r="AO28">
        <v>3.8737439999999994</v>
      </c>
      <c r="AP28">
        <v>3.825911463727544</v>
      </c>
      <c r="AQ28">
        <v>43.145959999999995</v>
      </c>
      <c r="AR28">
        <v>3.8791999999999995</v>
      </c>
      <c r="AS28">
        <v>4.1355999999999993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1084.2752457333975</v>
      </c>
      <c r="DN28">
        <v>37.582891283679629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482.99645949953663</v>
      </c>
      <c r="L29">
        <v>3.0005091491781246</v>
      </c>
      <c r="M29">
        <v>63.775078722447141</v>
      </c>
      <c r="N29">
        <v>25.730766378244752</v>
      </c>
      <c r="O29">
        <v>73.286782285391567</v>
      </c>
      <c r="P29">
        <v>20.447510497900424</v>
      </c>
      <c r="Q29">
        <v>1.9962057757644394</v>
      </c>
      <c r="R29">
        <v>3.9943269149683767</v>
      </c>
      <c r="S29">
        <v>1.9971124893071002</v>
      </c>
      <c r="T29">
        <v>0</v>
      </c>
      <c r="U29">
        <v>60.734877962504434</v>
      </c>
      <c r="V29">
        <v>5.2410467128027687</v>
      </c>
      <c r="W29">
        <v>16.535367610668132</v>
      </c>
      <c r="X29">
        <v>43.195107837980004</v>
      </c>
      <c r="Y29">
        <v>0</v>
      </c>
      <c r="Z29">
        <v>8.5914503999999994</v>
      </c>
      <c r="AA29">
        <v>18.49553355681099</v>
      </c>
      <c r="AB29">
        <v>17.351255999999996</v>
      </c>
      <c r="AC29">
        <v>12.764903812156431</v>
      </c>
      <c r="AD29">
        <v>16.050652800000005</v>
      </c>
      <c r="AE29">
        <v>21.712782000000004</v>
      </c>
      <c r="AF29">
        <v>13.67</v>
      </c>
      <c r="AG29">
        <v>27.910727519999998</v>
      </c>
      <c r="AH29">
        <v>61.639343999999994</v>
      </c>
      <c r="AI29">
        <v>14.362160799999996</v>
      </c>
      <c r="AJ29">
        <v>0</v>
      </c>
      <c r="AK29">
        <v>11.593919999999999</v>
      </c>
      <c r="AL29">
        <v>50.280200000000001</v>
      </c>
      <c r="AM29">
        <v>6.9405023999999997</v>
      </c>
      <c r="AN29">
        <v>0</v>
      </c>
      <c r="AO29">
        <v>3.8737439999999994</v>
      </c>
      <c r="AP29">
        <v>3.825911463727544</v>
      </c>
      <c r="AQ29">
        <v>43.145959999999995</v>
      </c>
      <c r="AR29">
        <v>3.8791999999999995</v>
      </c>
      <c r="AS29">
        <v>4.1355999999999993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1104.8586649183605</v>
      </c>
      <c r="DN29">
        <v>38.29633567102843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480.99535959150171</v>
      </c>
      <c r="L30">
        <v>3.0005091491781246</v>
      </c>
      <c r="M30">
        <v>63.775078722447141</v>
      </c>
      <c r="N30">
        <v>25.730766378244752</v>
      </c>
      <c r="O30">
        <v>73.286782285391567</v>
      </c>
      <c r="P30">
        <v>20.447510497900424</v>
      </c>
      <c r="Q30">
        <v>1.9962057757644394</v>
      </c>
      <c r="R30">
        <v>3.9943269149683767</v>
      </c>
      <c r="S30">
        <v>1.9971124893071002</v>
      </c>
      <c r="T30">
        <v>0</v>
      </c>
      <c r="U30">
        <v>58.23104593248479</v>
      </c>
      <c r="V30">
        <v>5.2410467128027687</v>
      </c>
      <c r="W30">
        <v>16.535367610668132</v>
      </c>
      <c r="X30">
        <v>43.195107837980004</v>
      </c>
      <c r="Y30">
        <v>0</v>
      </c>
      <c r="Z30">
        <v>8.5914503999999994</v>
      </c>
      <c r="AA30">
        <v>18.49553355681099</v>
      </c>
      <c r="AB30">
        <v>17.351255999999996</v>
      </c>
      <c r="AC30">
        <v>12.764903812156431</v>
      </c>
      <c r="AD30">
        <v>16.050652800000005</v>
      </c>
      <c r="AE30">
        <v>21.712782000000004</v>
      </c>
      <c r="AF30">
        <v>13.67</v>
      </c>
      <c r="AG30">
        <v>27.910727519999998</v>
      </c>
      <c r="AH30">
        <v>61.639343999999994</v>
      </c>
      <c r="AI30">
        <v>14.362160799999996</v>
      </c>
      <c r="AJ30">
        <v>0</v>
      </c>
      <c r="AK30">
        <v>11.593919999999999</v>
      </c>
      <c r="AL30">
        <v>50.280200000000001</v>
      </c>
      <c r="AM30">
        <v>6.9405023999999997</v>
      </c>
      <c r="AN30">
        <v>0</v>
      </c>
      <c r="AO30">
        <v>3.8737439999999994</v>
      </c>
      <c r="AP30">
        <v>3.825911463727544</v>
      </c>
      <c r="AQ30">
        <v>43.145959999999995</v>
      </c>
      <c r="AR30">
        <v>4.8489999999999984</v>
      </c>
      <c r="AS30">
        <v>4.1355999999999993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1101.4419598259944</v>
      </c>
      <c r="DN30">
        <v>38.177908825340026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448.99500339182862</v>
      </c>
      <c r="L31">
        <v>3.0005091491781246</v>
      </c>
      <c r="M31">
        <v>63.775078722447141</v>
      </c>
      <c r="N31">
        <v>25.730766378244752</v>
      </c>
      <c r="O31">
        <v>73.286782285391567</v>
      </c>
      <c r="P31">
        <v>20.447510497900424</v>
      </c>
      <c r="Q31">
        <v>1.9962057757644394</v>
      </c>
      <c r="R31">
        <v>3.9943269149683767</v>
      </c>
      <c r="S31">
        <v>1.9971124893071002</v>
      </c>
      <c r="T31">
        <v>0</v>
      </c>
      <c r="U31">
        <v>55.727213900209271</v>
      </c>
      <c r="V31">
        <v>5.2410467128027687</v>
      </c>
      <c r="W31">
        <v>17.332054812483609</v>
      </c>
      <c r="X31">
        <v>43.195107837980004</v>
      </c>
      <c r="Y31">
        <v>0</v>
      </c>
      <c r="Z31">
        <v>8.5914503999999994</v>
      </c>
      <c r="AA31">
        <v>18.49553355681099</v>
      </c>
      <c r="AB31">
        <v>17.351255999999996</v>
      </c>
      <c r="AC31">
        <v>12.764903812156431</v>
      </c>
      <c r="AD31">
        <v>16.050652800000005</v>
      </c>
      <c r="AE31">
        <v>21.712782000000004</v>
      </c>
      <c r="AF31">
        <v>13.67</v>
      </c>
      <c r="AG31">
        <v>27.910727519999998</v>
      </c>
      <c r="AH31">
        <v>61.639343999999994</v>
      </c>
      <c r="AI31">
        <v>14.362160799999996</v>
      </c>
      <c r="AJ31">
        <v>0</v>
      </c>
      <c r="AK31">
        <v>11.593919999999999</v>
      </c>
      <c r="AL31">
        <v>50.280200000000001</v>
      </c>
      <c r="AM31">
        <v>6.9405023999999997</v>
      </c>
      <c r="AN31">
        <v>0</v>
      </c>
      <c r="AO31">
        <v>3.8737439999999994</v>
      </c>
      <c r="AP31">
        <v>3.825911463727544</v>
      </c>
      <c r="AQ31">
        <v>43.145959999999995</v>
      </c>
      <c r="AR31">
        <v>16.486599999999996</v>
      </c>
      <c r="AS31">
        <v>4.1355999999999993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1080.1114007728052</v>
      </c>
      <c r="DN31">
        <v>37.438566848396142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470.99615448216969</v>
      </c>
      <c r="L32">
        <v>3.0005091491781246</v>
      </c>
      <c r="M32">
        <v>63.775078722447141</v>
      </c>
      <c r="N32">
        <v>25.730766378244752</v>
      </c>
      <c r="O32">
        <v>73.286782285391567</v>
      </c>
      <c r="P32">
        <v>20.447510497900424</v>
      </c>
      <c r="Q32">
        <v>1.9962057757644394</v>
      </c>
      <c r="R32">
        <v>3.9943269149683767</v>
      </c>
      <c r="S32">
        <v>1.9971124893071002</v>
      </c>
      <c r="T32">
        <v>0</v>
      </c>
      <c r="U32">
        <v>54.060929915694452</v>
      </c>
      <c r="V32">
        <v>5.2410467128027687</v>
      </c>
      <c r="W32">
        <v>17.332054812483609</v>
      </c>
      <c r="X32">
        <v>43.195107837980004</v>
      </c>
      <c r="Y32">
        <v>0</v>
      </c>
      <c r="Z32">
        <v>2.8638167999999995</v>
      </c>
      <c r="AA32">
        <v>9.0222114911273117</v>
      </c>
      <c r="AB32">
        <v>17.351255999999996</v>
      </c>
      <c r="AC32">
        <v>4.25068</v>
      </c>
      <c r="AD32">
        <v>8.0067600000000017</v>
      </c>
      <c r="AE32">
        <v>21.712782000000004</v>
      </c>
      <c r="AF32">
        <v>6.1515000000000004</v>
      </c>
      <c r="AG32">
        <v>27.910727519999998</v>
      </c>
      <c r="AH32">
        <v>49.910399999999996</v>
      </c>
      <c r="AI32">
        <v>14.362160799999996</v>
      </c>
      <c r="AJ32">
        <v>0</v>
      </c>
      <c r="AK32">
        <v>11.593919999999999</v>
      </c>
      <c r="AL32">
        <v>50.280200000000001</v>
      </c>
      <c r="AM32">
        <v>6.9405023999999997</v>
      </c>
      <c r="AN32">
        <v>0</v>
      </c>
      <c r="AO32">
        <v>3.8737439999999994</v>
      </c>
      <c r="AP32">
        <v>3.825911463727544</v>
      </c>
      <c r="AQ32">
        <v>32.359470000000002</v>
      </c>
      <c r="AR32">
        <v>16.486599999999996</v>
      </c>
      <c r="AS32">
        <v>4.1355999999999993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1040.0423238189503</v>
      </c>
      <c r="DN32">
        <v>36.049504630237287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509.61241700808995</v>
      </c>
      <c r="L33">
        <v>3.0004520328563307</v>
      </c>
      <c r="M33">
        <v>63.775078722447141</v>
      </c>
      <c r="N33">
        <v>25.730766378244752</v>
      </c>
      <c r="O33">
        <v>73.286782285391567</v>
      </c>
      <c r="P33">
        <v>19.266157274753262</v>
      </c>
      <c r="Q33">
        <v>1.9964314772727274</v>
      </c>
      <c r="R33">
        <v>4.0030689774696713</v>
      </c>
      <c r="S33">
        <v>1.9992372954349698</v>
      </c>
      <c r="T33">
        <v>0</v>
      </c>
      <c r="U33">
        <v>50.895029852546514</v>
      </c>
      <c r="V33">
        <v>5.2410467128027687</v>
      </c>
      <c r="W33">
        <v>17.332054812483609</v>
      </c>
      <c r="X33">
        <v>43.195107837980004</v>
      </c>
      <c r="Y33">
        <v>0</v>
      </c>
      <c r="Z33">
        <v>2.8638167999999995</v>
      </c>
      <c r="AA33">
        <v>3.8170894770154011</v>
      </c>
      <c r="AB33">
        <v>11.532379999999998</v>
      </c>
      <c r="AC33">
        <v>0</v>
      </c>
      <c r="AD33">
        <v>4.0033800000000008</v>
      </c>
      <c r="AE33">
        <v>21.712782000000004</v>
      </c>
      <c r="AF33">
        <v>6.1515000000000004</v>
      </c>
      <c r="AG33">
        <v>27.910727519999998</v>
      </c>
      <c r="AH33">
        <v>41.092895999999996</v>
      </c>
      <c r="AI33">
        <v>1.6772999999999996</v>
      </c>
      <c r="AJ33">
        <v>0</v>
      </c>
      <c r="AK33">
        <v>11.593919999999999</v>
      </c>
      <c r="AL33">
        <v>50.280200000000001</v>
      </c>
      <c r="AM33">
        <v>6.9405023999999997</v>
      </c>
      <c r="AN33">
        <v>0</v>
      </c>
      <c r="AO33">
        <v>3.8737439999999994</v>
      </c>
      <c r="AP33">
        <v>3.825911463727544</v>
      </c>
      <c r="AQ33">
        <v>21.572979999999998</v>
      </c>
      <c r="AR33">
        <v>4.8489999999999984</v>
      </c>
      <c r="AS33">
        <v>10.87072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1018.5964363277634</v>
      </c>
      <c r="DN33">
        <v>35.306044000752621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509.61241700808995</v>
      </c>
      <c r="L34">
        <v>3.0004520328563307</v>
      </c>
      <c r="M34">
        <v>63.775078722447141</v>
      </c>
      <c r="N34">
        <v>25.730766378244752</v>
      </c>
      <c r="O34">
        <v>73.286782285391567</v>
      </c>
      <c r="P34">
        <v>18.076501187379851</v>
      </c>
      <c r="Q34">
        <v>1.9964314772727274</v>
      </c>
      <c r="R34">
        <v>4.0030689774696713</v>
      </c>
      <c r="S34">
        <v>1.9992372954349698</v>
      </c>
      <c r="T34">
        <v>0</v>
      </c>
      <c r="U34">
        <v>50.895029852546514</v>
      </c>
      <c r="V34">
        <v>5.2410467128027687</v>
      </c>
      <c r="W34">
        <v>17.332054812483609</v>
      </c>
      <c r="X34">
        <v>43.195107837980004</v>
      </c>
      <c r="Y34">
        <v>0</v>
      </c>
      <c r="Z34">
        <v>2.8638167999999995</v>
      </c>
      <c r="AA34">
        <v>0</v>
      </c>
      <c r="AB34">
        <v>5.2685999999999993</v>
      </c>
      <c r="AC34">
        <v>0</v>
      </c>
      <c r="AD34">
        <v>4.0033800000000008</v>
      </c>
      <c r="AE34">
        <v>21.712782000000004</v>
      </c>
      <c r="AF34">
        <v>6.1515000000000004</v>
      </c>
      <c r="AG34">
        <v>27.910727519999998</v>
      </c>
      <c r="AH34">
        <v>27.367536000000001</v>
      </c>
      <c r="AI34">
        <v>0</v>
      </c>
      <c r="AJ34">
        <v>0</v>
      </c>
      <c r="AK34">
        <v>11.593919999999999</v>
      </c>
      <c r="AL34">
        <v>50.280200000000001</v>
      </c>
      <c r="AM34">
        <v>6.9405023999999997</v>
      </c>
      <c r="AN34">
        <v>0</v>
      </c>
      <c r="AO34">
        <v>3.8737439999999994</v>
      </c>
      <c r="AP34">
        <v>3.825911463727544</v>
      </c>
      <c r="AQ34">
        <v>11.48521</v>
      </c>
      <c r="AR34">
        <v>3.8791999999999995</v>
      </c>
      <c r="AS34">
        <v>10.87072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982.12974683444372</v>
      </c>
      <c r="DN34">
        <v>34.041977929683981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509.61155300396143</v>
      </c>
      <c r="L35">
        <v>3.0004520328563307</v>
      </c>
      <c r="M35">
        <v>63.775078722447141</v>
      </c>
      <c r="N35">
        <v>25.730766378244752</v>
      </c>
      <c r="O35">
        <v>73.286782285391567</v>
      </c>
      <c r="P35">
        <v>16.751342937370286</v>
      </c>
      <c r="Q35">
        <v>1.9964314772727274</v>
      </c>
      <c r="R35">
        <v>4.0027951909476664</v>
      </c>
      <c r="S35">
        <v>1.9992372954349698</v>
      </c>
      <c r="T35">
        <v>0</v>
      </c>
      <c r="U35">
        <v>50.895029852546514</v>
      </c>
      <c r="V35">
        <v>5.247587022016222</v>
      </c>
      <c r="W35">
        <v>17.332054812483609</v>
      </c>
      <c r="X35">
        <v>43.195107837980004</v>
      </c>
      <c r="Y35">
        <v>0</v>
      </c>
      <c r="Z35">
        <v>2.8638167999999995</v>
      </c>
      <c r="AA35">
        <v>0</v>
      </c>
      <c r="AB35">
        <v>5.2685999999999993</v>
      </c>
      <c r="AC35">
        <v>0</v>
      </c>
      <c r="AD35">
        <v>4.0033800000000008</v>
      </c>
      <c r="AE35">
        <v>14.475188000000001</v>
      </c>
      <c r="AF35">
        <v>6.1515000000000004</v>
      </c>
      <c r="AG35">
        <v>27.910727519999998</v>
      </c>
      <c r="AH35">
        <v>18.7164</v>
      </c>
      <c r="AI35">
        <v>0</v>
      </c>
      <c r="AJ35">
        <v>0</v>
      </c>
      <c r="AK35">
        <v>11.593919999999999</v>
      </c>
      <c r="AL35">
        <v>50.280200000000001</v>
      </c>
      <c r="AM35">
        <v>6.9405023999999997</v>
      </c>
      <c r="AN35">
        <v>0</v>
      </c>
      <c r="AO35">
        <v>3.8737439999999994</v>
      </c>
      <c r="AP35">
        <v>3.825911463727544</v>
      </c>
      <c r="AQ35">
        <v>0</v>
      </c>
      <c r="AR35">
        <v>4.8489999999999984</v>
      </c>
      <c r="AS35">
        <v>10.87072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955.3346026093983</v>
      </c>
      <c r="DN35">
        <v>33.113226423282725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509.61178568701951</v>
      </c>
      <c r="L36">
        <v>3.0004520328563307</v>
      </c>
      <c r="M36">
        <v>63.775078722447141</v>
      </c>
      <c r="N36">
        <v>25.730766378244752</v>
      </c>
      <c r="O36">
        <v>73.286782285391567</v>
      </c>
      <c r="P36">
        <v>16.751342937370286</v>
      </c>
      <c r="Q36">
        <v>1.9964314772727274</v>
      </c>
      <c r="R36">
        <v>4.0027951909476664</v>
      </c>
      <c r="S36">
        <v>1.9992372954349698</v>
      </c>
      <c r="T36">
        <v>0</v>
      </c>
      <c r="U36">
        <v>50.895029852546514</v>
      </c>
      <c r="V36">
        <v>5.247587022016222</v>
      </c>
      <c r="W36">
        <v>17.332054812483609</v>
      </c>
      <c r="X36">
        <v>43.195107837980004</v>
      </c>
      <c r="Y36">
        <v>0</v>
      </c>
      <c r="Z36">
        <v>2.8638167999999995</v>
      </c>
      <c r="AA36">
        <v>0</v>
      </c>
      <c r="AB36">
        <v>5.2685999999999993</v>
      </c>
      <c r="AC36">
        <v>0</v>
      </c>
      <c r="AD36">
        <v>4.0033800000000008</v>
      </c>
      <c r="AE36">
        <v>14.475188000000001</v>
      </c>
      <c r="AF36">
        <v>6.1515000000000004</v>
      </c>
      <c r="AG36">
        <v>27.910727519999998</v>
      </c>
      <c r="AH36">
        <v>9.5661599999999982</v>
      </c>
      <c r="AI36">
        <v>0</v>
      </c>
      <c r="AJ36">
        <v>0</v>
      </c>
      <c r="AK36">
        <v>11.593919999999999</v>
      </c>
      <c r="AL36">
        <v>50.280200000000001</v>
      </c>
      <c r="AM36">
        <v>6.9405023999999997</v>
      </c>
      <c r="AN36">
        <v>0</v>
      </c>
      <c r="AO36">
        <v>3.8737439999999994</v>
      </c>
      <c r="AP36">
        <v>3.825911463727544</v>
      </c>
      <c r="AQ36">
        <v>0</v>
      </c>
      <c r="AR36">
        <v>4.8489999999999984</v>
      </c>
      <c r="AS36">
        <v>10.87072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946.49112009747603</v>
      </c>
      <c r="DN36">
        <v>32.806701618263034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509.61178568701951</v>
      </c>
      <c r="L37">
        <v>3.0004520328563307</v>
      </c>
      <c r="M37">
        <v>63.775078722447141</v>
      </c>
      <c r="N37">
        <v>25.730766378244752</v>
      </c>
      <c r="O37">
        <v>73.286782285391567</v>
      </c>
      <c r="P37">
        <v>16.751342937370286</v>
      </c>
      <c r="Q37">
        <v>1.9964314772727274</v>
      </c>
      <c r="R37">
        <v>4.0027951909476664</v>
      </c>
      <c r="S37">
        <v>1.9992372954349698</v>
      </c>
      <c r="T37">
        <v>0</v>
      </c>
      <c r="U37">
        <v>45.88736580716364</v>
      </c>
      <c r="V37">
        <v>5.247587022016222</v>
      </c>
      <c r="W37">
        <v>17.332054812483609</v>
      </c>
      <c r="X37">
        <v>43.195107837980004</v>
      </c>
      <c r="Y37">
        <v>0</v>
      </c>
      <c r="Z37">
        <v>2.8638167999999995</v>
      </c>
      <c r="AA37">
        <v>0</v>
      </c>
      <c r="AB37">
        <v>5.2685999999999993</v>
      </c>
      <c r="AC37">
        <v>0</v>
      </c>
      <c r="AD37">
        <v>4.0033800000000008</v>
      </c>
      <c r="AE37">
        <v>14.475188000000001</v>
      </c>
      <c r="AF37">
        <v>6.1515000000000004</v>
      </c>
      <c r="AG37">
        <v>27.910727519999998</v>
      </c>
      <c r="AH37">
        <v>9.5661599999999982</v>
      </c>
      <c r="AI37">
        <v>0</v>
      </c>
      <c r="AJ37">
        <v>0</v>
      </c>
      <c r="AK37">
        <v>11.593919999999999</v>
      </c>
      <c r="AL37">
        <v>50.280200000000001</v>
      </c>
      <c r="AM37">
        <v>6.9405023999999997</v>
      </c>
      <c r="AN37">
        <v>0</v>
      </c>
      <c r="AO37">
        <v>3.8737439999999994</v>
      </c>
      <c r="AP37">
        <v>3.825911463727544</v>
      </c>
      <c r="AQ37">
        <v>0</v>
      </c>
      <c r="AR37">
        <v>16.486599999999996</v>
      </c>
      <c r="AS37">
        <v>4.7263999999999999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946.96046776728872</v>
      </c>
      <c r="DN37">
        <v>32.822969903067339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509.61178568701951</v>
      </c>
      <c r="L38">
        <v>3.0004520328563307</v>
      </c>
      <c r="M38">
        <v>63.775078722447141</v>
      </c>
      <c r="N38">
        <v>25.730766378244752</v>
      </c>
      <c r="O38">
        <v>73.286782285391567</v>
      </c>
      <c r="P38">
        <v>16.751342937370286</v>
      </c>
      <c r="Q38">
        <v>1.9964314772727274</v>
      </c>
      <c r="R38">
        <v>4.0027951909476664</v>
      </c>
      <c r="S38">
        <v>1.9992372954349698</v>
      </c>
      <c r="T38">
        <v>0</v>
      </c>
      <c r="U38">
        <v>45.88736580716364</v>
      </c>
      <c r="V38">
        <v>5.247587022016222</v>
      </c>
      <c r="W38">
        <v>17.332054812483609</v>
      </c>
      <c r="X38">
        <v>43.195107837980004</v>
      </c>
      <c r="Y38">
        <v>0</v>
      </c>
      <c r="Z38">
        <v>0</v>
      </c>
      <c r="AA38">
        <v>0</v>
      </c>
      <c r="AB38">
        <v>5.2685999999999993</v>
      </c>
      <c r="AC38">
        <v>0</v>
      </c>
      <c r="AD38">
        <v>4.0033800000000008</v>
      </c>
      <c r="AE38">
        <v>14.475188000000001</v>
      </c>
      <c r="AF38">
        <v>6.1515000000000004</v>
      </c>
      <c r="AG38">
        <v>27.910727519999998</v>
      </c>
      <c r="AH38">
        <v>9.5661599999999982</v>
      </c>
      <c r="AI38">
        <v>0</v>
      </c>
      <c r="AJ38">
        <v>0</v>
      </c>
      <c r="AK38">
        <v>11.593919999999999</v>
      </c>
      <c r="AL38">
        <v>50.280200000000001</v>
      </c>
      <c r="AM38">
        <v>6.9405023999999997</v>
      </c>
      <c r="AN38">
        <v>0</v>
      </c>
      <c r="AO38">
        <v>3.8737439999999994</v>
      </c>
      <c r="AP38">
        <v>3.825911463727544</v>
      </c>
      <c r="AQ38">
        <v>0</v>
      </c>
      <c r="AR38">
        <v>16.486599999999996</v>
      </c>
      <c r="AS38">
        <v>4.431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943.90708477400597</v>
      </c>
      <c r="DN38">
        <v>32.717136096350096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509.61178568701951</v>
      </c>
      <c r="L39">
        <v>3.0004520328563307</v>
      </c>
      <c r="M39">
        <v>63.775078722447141</v>
      </c>
      <c r="N39">
        <v>25.730766378244752</v>
      </c>
      <c r="O39">
        <v>73.286782285391567</v>
      </c>
      <c r="P39">
        <v>16.751342937370286</v>
      </c>
      <c r="Q39">
        <v>1.9964314772727274</v>
      </c>
      <c r="R39">
        <v>4.0027951909476664</v>
      </c>
      <c r="S39">
        <v>1.9992372954349698</v>
      </c>
      <c r="T39">
        <v>0</v>
      </c>
      <c r="U39">
        <v>45.88736580716364</v>
      </c>
      <c r="V39">
        <v>5.247587022016222</v>
      </c>
      <c r="W39">
        <v>17.332054812483609</v>
      </c>
      <c r="X39">
        <v>43.195107837980004</v>
      </c>
      <c r="Y39">
        <v>0</v>
      </c>
      <c r="Z39">
        <v>0</v>
      </c>
      <c r="AA39">
        <v>0</v>
      </c>
      <c r="AB39">
        <v>5.2685999999999993</v>
      </c>
      <c r="AC39">
        <v>0</v>
      </c>
      <c r="AD39">
        <v>4.0033800000000008</v>
      </c>
      <c r="AE39">
        <v>14.475188000000001</v>
      </c>
      <c r="AF39">
        <v>6.1515000000000004</v>
      </c>
      <c r="AG39">
        <v>27.910727519999998</v>
      </c>
      <c r="AH39">
        <v>9.5661599999999982</v>
      </c>
      <c r="AI39">
        <v>0</v>
      </c>
      <c r="AJ39">
        <v>0</v>
      </c>
      <c r="AK39">
        <v>11.593919999999999</v>
      </c>
      <c r="AL39">
        <v>50.280200000000001</v>
      </c>
      <c r="AM39">
        <v>6.9405023999999997</v>
      </c>
      <c r="AN39">
        <v>0</v>
      </c>
      <c r="AO39">
        <v>3.8737439999999994</v>
      </c>
      <c r="AP39">
        <v>3.825911463727544</v>
      </c>
      <c r="AQ39">
        <v>0</v>
      </c>
      <c r="AR39">
        <v>5.8187999999999986</v>
      </c>
      <c r="AS39">
        <v>4.431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933.59665607400609</v>
      </c>
      <c r="DN39">
        <v>32.359764796350099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509.61178568701951</v>
      </c>
      <c r="L40">
        <v>3.0004520328563307</v>
      </c>
      <c r="M40">
        <v>63.775078722447141</v>
      </c>
      <c r="N40">
        <v>25.730766378244752</v>
      </c>
      <c r="O40">
        <v>73.286782285391567</v>
      </c>
      <c r="P40">
        <v>16.751342937370286</v>
      </c>
      <c r="Q40">
        <v>1.9964314772727274</v>
      </c>
      <c r="R40">
        <v>4.0027951909476664</v>
      </c>
      <c r="S40">
        <v>1.9992372954349698</v>
      </c>
      <c r="T40">
        <v>0</v>
      </c>
      <c r="U40">
        <v>45.88736580716364</v>
      </c>
      <c r="V40">
        <v>5.247587022016222</v>
      </c>
      <c r="W40">
        <v>17.332054812483609</v>
      </c>
      <c r="X40">
        <v>43.195107837980004</v>
      </c>
      <c r="Y40">
        <v>0</v>
      </c>
      <c r="Z40">
        <v>0</v>
      </c>
      <c r="AA40">
        <v>0</v>
      </c>
      <c r="AB40">
        <v>5.2685999999999993</v>
      </c>
      <c r="AC40">
        <v>0</v>
      </c>
      <c r="AD40">
        <v>0</v>
      </c>
      <c r="AE40">
        <v>14.475188000000001</v>
      </c>
      <c r="AF40">
        <v>6.1515000000000004</v>
      </c>
      <c r="AG40">
        <v>27.910727519999998</v>
      </c>
      <c r="AH40">
        <v>9.5661599999999982</v>
      </c>
      <c r="AI40">
        <v>0</v>
      </c>
      <c r="AJ40">
        <v>0</v>
      </c>
      <c r="AK40">
        <v>11.593919999999999</v>
      </c>
      <c r="AL40">
        <v>50.280200000000001</v>
      </c>
      <c r="AM40">
        <v>6.9405023999999997</v>
      </c>
      <c r="AN40">
        <v>0</v>
      </c>
      <c r="AO40">
        <v>3.8737439999999994</v>
      </c>
      <c r="AP40">
        <v>3.825911463727544</v>
      </c>
      <c r="AQ40">
        <v>0</v>
      </c>
      <c r="AR40">
        <v>4.8489999999999984</v>
      </c>
      <c r="AS40">
        <v>4.431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928.79007753812425</v>
      </c>
      <c r="DN40">
        <v>32.193163332232004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509.61178568701951</v>
      </c>
      <c r="L41">
        <v>3.0004520328563307</v>
      </c>
      <c r="M41">
        <v>63.775078722447141</v>
      </c>
      <c r="N41">
        <v>25.730766378244752</v>
      </c>
      <c r="O41">
        <v>73.286782285391567</v>
      </c>
      <c r="P41">
        <v>16.751342937370286</v>
      </c>
      <c r="Q41">
        <v>1.9964314772727274</v>
      </c>
      <c r="R41">
        <v>4.0027951909476664</v>
      </c>
      <c r="S41">
        <v>1.9992372954349698</v>
      </c>
      <c r="T41">
        <v>0</v>
      </c>
      <c r="U41">
        <v>45.88736580716364</v>
      </c>
      <c r="V41">
        <v>5.247587022016222</v>
      </c>
      <c r="W41">
        <v>13.327923627684966</v>
      </c>
      <c r="X41">
        <v>43.195107837980004</v>
      </c>
      <c r="Y41">
        <v>0</v>
      </c>
      <c r="Z41">
        <v>0</v>
      </c>
      <c r="AA41">
        <v>0</v>
      </c>
      <c r="AB41">
        <v>5.2685999999999993</v>
      </c>
      <c r="AC41">
        <v>0</v>
      </c>
      <c r="AD41">
        <v>0</v>
      </c>
      <c r="AE41">
        <v>14.475188000000001</v>
      </c>
      <c r="AF41">
        <v>6.1515000000000004</v>
      </c>
      <c r="AG41">
        <v>27.910727519999998</v>
      </c>
      <c r="AH41">
        <v>9.5661599999999982</v>
      </c>
      <c r="AI41">
        <v>0</v>
      </c>
      <c r="AJ41">
        <v>0</v>
      </c>
      <c r="AK41">
        <v>11.593919999999999</v>
      </c>
      <c r="AL41">
        <v>50.280200000000001</v>
      </c>
      <c r="AM41">
        <v>6.9405023999999997</v>
      </c>
      <c r="AN41">
        <v>0</v>
      </c>
      <c r="AO41">
        <v>3.8737439999999994</v>
      </c>
      <c r="AP41">
        <v>3.825911463727544</v>
      </c>
      <c r="AQ41">
        <v>0</v>
      </c>
      <c r="AR41">
        <v>4.8489999999999984</v>
      </c>
      <c r="AS41">
        <v>5.9080000000000004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926.34760524796854</v>
      </c>
      <c r="DN41">
        <v>32.108504437588977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509.61178568701951</v>
      </c>
      <c r="L42">
        <v>3.0004520328563307</v>
      </c>
      <c r="M42">
        <v>63.775078722447141</v>
      </c>
      <c r="N42">
        <v>25.730766378244752</v>
      </c>
      <c r="O42">
        <v>73.286782285391567</v>
      </c>
      <c r="P42">
        <v>16.751342937370286</v>
      </c>
      <c r="Q42">
        <v>1.9964314772727274</v>
      </c>
      <c r="R42">
        <v>4.0027951909476664</v>
      </c>
      <c r="S42">
        <v>1.9992372954349698</v>
      </c>
      <c r="T42">
        <v>0</v>
      </c>
      <c r="U42">
        <v>45.88736580716364</v>
      </c>
      <c r="V42">
        <v>5.247587022016222</v>
      </c>
      <c r="W42">
        <v>13.327923627684966</v>
      </c>
      <c r="X42">
        <v>43.195107837980004</v>
      </c>
      <c r="Y42">
        <v>0</v>
      </c>
      <c r="Z42">
        <v>0</v>
      </c>
      <c r="AA42">
        <v>0</v>
      </c>
      <c r="AB42">
        <v>5.2685999999999993</v>
      </c>
      <c r="AC42">
        <v>0</v>
      </c>
      <c r="AD42">
        <v>0</v>
      </c>
      <c r="AE42">
        <v>14.475188000000001</v>
      </c>
      <c r="AF42">
        <v>6.1515000000000004</v>
      </c>
      <c r="AG42">
        <v>27.910727519999998</v>
      </c>
      <c r="AH42">
        <v>9.5661599999999982</v>
      </c>
      <c r="AI42">
        <v>0</v>
      </c>
      <c r="AJ42">
        <v>0</v>
      </c>
      <c r="AK42">
        <v>11.593919999999999</v>
      </c>
      <c r="AL42">
        <v>50.280200000000001</v>
      </c>
      <c r="AM42">
        <v>6.9405023999999997</v>
      </c>
      <c r="AN42">
        <v>0</v>
      </c>
      <c r="AO42">
        <v>3.8737439999999994</v>
      </c>
      <c r="AP42">
        <v>3.825911463727544</v>
      </c>
      <c r="AQ42">
        <v>0</v>
      </c>
      <c r="AR42">
        <v>5.8187999999999986</v>
      </c>
      <c r="AS42">
        <v>14.009049424323521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935.11458134701695</v>
      </c>
      <c r="DN42">
        <v>32.412377762864033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506.64997736961408</v>
      </c>
      <c r="L43">
        <v>3.0004520328563307</v>
      </c>
      <c r="M43">
        <v>63.775078722447141</v>
      </c>
      <c r="N43">
        <v>25.730766378244752</v>
      </c>
      <c r="O43">
        <v>73.286782285391567</v>
      </c>
      <c r="P43">
        <v>16.751342937370286</v>
      </c>
      <c r="Q43">
        <v>1.9964314772727274</v>
      </c>
      <c r="R43">
        <v>4.0027951909476664</v>
      </c>
      <c r="S43">
        <v>1.9992372954349698</v>
      </c>
      <c r="T43">
        <v>0</v>
      </c>
      <c r="U43">
        <v>45.88736580716364</v>
      </c>
      <c r="V43">
        <v>4.7414243632887176</v>
      </c>
      <c r="W43">
        <v>13.327923627684966</v>
      </c>
      <c r="X43">
        <v>43.195107837980004</v>
      </c>
      <c r="Y43">
        <v>0</v>
      </c>
      <c r="Z43">
        <v>0</v>
      </c>
      <c r="AA43">
        <v>0</v>
      </c>
      <c r="AB43">
        <v>5.2685999999999993</v>
      </c>
      <c r="AC43">
        <v>0</v>
      </c>
      <c r="AD43">
        <v>0</v>
      </c>
      <c r="AE43">
        <v>14.475188000000001</v>
      </c>
      <c r="AF43">
        <v>6.1515000000000004</v>
      </c>
      <c r="AG43">
        <v>27.910727519999998</v>
      </c>
      <c r="AH43">
        <v>9.5661599999999982</v>
      </c>
      <c r="AI43">
        <v>0</v>
      </c>
      <c r="AJ43">
        <v>0</v>
      </c>
      <c r="AK43">
        <v>11.593919999999999</v>
      </c>
      <c r="AL43">
        <v>50.280200000000001</v>
      </c>
      <c r="AM43">
        <v>6.9405023999999997</v>
      </c>
      <c r="AN43">
        <v>0</v>
      </c>
      <c r="AO43">
        <v>3.8737439999999994</v>
      </c>
      <c r="AP43">
        <v>3.825911463727544</v>
      </c>
      <c r="AQ43">
        <v>0</v>
      </c>
      <c r="AR43">
        <v>16.486599999999996</v>
      </c>
      <c r="AS43">
        <v>14.009049424323521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942.07321621427639</v>
      </c>
      <c r="DN43">
        <v>32.653571919471652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509.61639188760881</v>
      </c>
      <c r="L44">
        <v>3.0004520328563307</v>
      </c>
      <c r="M44">
        <v>63.775078722447141</v>
      </c>
      <c r="N44">
        <v>25.730766378244752</v>
      </c>
      <c r="O44">
        <v>73.286782285391567</v>
      </c>
      <c r="P44">
        <v>16.751342937370286</v>
      </c>
      <c r="Q44">
        <v>1.9964314772727274</v>
      </c>
      <c r="R44">
        <v>4.0027951909476664</v>
      </c>
      <c r="S44">
        <v>1.9992372954349698</v>
      </c>
      <c r="T44">
        <v>0</v>
      </c>
      <c r="U44">
        <v>45.88736580716364</v>
      </c>
      <c r="V44">
        <v>5.2410467128027687</v>
      </c>
      <c r="W44">
        <v>13.327923627684966</v>
      </c>
      <c r="X44">
        <v>43.195107837980004</v>
      </c>
      <c r="Y44">
        <v>0</v>
      </c>
      <c r="Z44">
        <v>0</v>
      </c>
      <c r="AA44">
        <v>0</v>
      </c>
      <c r="AB44">
        <v>5.2685999999999993</v>
      </c>
      <c r="AC44">
        <v>0</v>
      </c>
      <c r="AD44">
        <v>0</v>
      </c>
      <c r="AE44">
        <v>14.475188000000001</v>
      </c>
      <c r="AF44">
        <v>6.1515000000000004</v>
      </c>
      <c r="AG44">
        <v>27.910727519999998</v>
      </c>
      <c r="AH44">
        <v>9.5661599999999982</v>
      </c>
      <c r="AI44">
        <v>0</v>
      </c>
      <c r="AJ44">
        <v>0</v>
      </c>
      <c r="AK44">
        <v>11.593919999999999</v>
      </c>
      <c r="AL44">
        <v>50.280200000000001</v>
      </c>
      <c r="AM44">
        <v>6.9405023999999997</v>
      </c>
      <c r="AN44">
        <v>0</v>
      </c>
      <c r="AO44">
        <v>3.8737439999999994</v>
      </c>
      <c r="AP44">
        <v>3.825911463727544</v>
      </c>
      <c r="AQ44">
        <v>0</v>
      </c>
      <c r="AR44">
        <v>16.486599999999996</v>
      </c>
      <c r="AS44">
        <v>14.009049424323521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945.42314049206198</v>
      </c>
      <c r="DN44">
        <v>32.769684509194974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509.61639188760881</v>
      </c>
      <c r="L45">
        <v>3.0004520328563307</v>
      </c>
      <c r="M45">
        <v>63.775078722447141</v>
      </c>
      <c r="N45">
        <v>25.730766378244752</v>
      </c>
      <c r="O45">
        <v>73.286782285391567</v>
      </c>
      <c r="P45">
        <v>16.751342937370286</v>
      </c>
      <c r="Q45">
        <v>1.9964314772727274</v>
      </c>
      <c r="R45">
        <v>4.0027951909476664</v>
      </c>
      <c r="S45">
        <v>1.9992372954349698</v>
      </c>
      <c r="T45">
        <v>0</v>
      </c>
      <c r="U45">
        <v>45.88736580716364</v>
      </c>
      <c r="V45">
        <v>5.2410467128027687</v>
      </c>
      <c r="W45">
        <v>13.327923627684966</v>
      </c>
      <c r="X45">
        <v>43.195107837980004</v>
      </c>
      <c r="Y45">
        <v>0</v>
      </c>
      <c r="Z45">
        <v>2.8638167999999995</v>
      </c>
      <c r="AA45">
        <v>0</v>
      </c>
      <c r="AB45">
        <v>5.2685999999999993</v>
      </c>
      <c r="AC45">
        <v>0</v>
      </c>
      <c r="AD45">
        <v>0</v>
      </c>
      <c r="AE45">
        <v>14.475188000000001</v>
      </c>
      <c r="AF45">
        <v>6.1515000000000004</v>
      </c>
      <c r="AG45">
        <v>27.910727519999998</v>
      </c>
      <c r="AH45">
        <v>9.5661599999999982</v>
      </c>
      <c r="AI45">
        <v>0</v>
      </c>
      <c r="AJ45">
        <v>0</v>
      </c>
      <c r="AK45">
        <v>11.593919999999999</v>
      </c>
      <c r="AL45">
        <v>50.280200000000001</v>
      </c>
      <c r="AM45">
        <v>6.9405023999999997</v>
      </c>
      <c r="AN45">
        <v>0</v>
      </c>
      <c r="AO45">
        <v>3.8737439999999994</v>
      </c>
      <c r="AP45">
        <v>3.825911463727544</v>
      </c>
      <c r="AQ45">
        <v>0</v>
      </c>
      <c r="AR45">
        <v>5.8187999999999986</v>
      </c>
      <c r="AS45">
        <v>14.009049424323521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937.88059064142567</v>
      </c>
      <c r="DN45">
        <v>32.508251159831332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509.61424156765349</v>
      </c>
      <c r="L46">
        <v>3.0004520328563307</v>
      </c>
      <c r="M46">
        <v>63.775078722447141</v>
      </c>
      <c r="N46">
        <v>25.730766378244752</v>
      </c>
      <c r="O46">
        <v>73.286782285391567</v>
      </c>
      <c r="P46">
        <v>16.751342937370286</v>
      </c>
      <c r="Q46">
        <v>1.9964314772727274</v>
      </c>
      <c r="R46">
        <v>4.0027951909476664</v>
      </c>
      <c r="S46">
        <v>1.9992372954349698</v>
      </c>
      <c r="T46">
        <v>0</v>
      </c>
      <c r="U46">
        <v>45.88736580716364</v>
      </c>
      <c r="V46">
        <v>5.2410467128027687</v>
      </c>
      <c r="W46">
        <v>13.327923627684966</v>
      </c>
      <c r="X46">
        <v>43.195107837980004</v>
      </c>
      <c r="Y46">
        <v>0</v>
      </c>
      <c r="Z46">
        <v>2.8638167999999995</v>
      </c>
      <c r="AA46">
        <v>0</v>
      </c>
      <c r="AB46">
        <v>5.2685999999999993</v>
      </c>
      <c r="AC46">
        <v>0</v>
      </c>
      <c r="AD46">
        <v>0</v>
      </c>
      <c r="AE46">
        <v>14.475188000000001</v>
      </c>
      <c r="AF46">
        <v>6.1515000000000004</v>
      </c>
      <c r="AG46">
        <v>27.910727519999998</v>
      </c>
      <c r="AH46">
        <v>9.5661599999999982</v>
      </c>
      <c r="AI46">
        <v>0</v>
      </c>
      <c r="AJ46">
        <v>0</v>
      </c>
      <c r="AK46">
        <v>11.593919999999999</v>
      </c>
      <c r="AL46">
        <v>50.280200000000001</v>
      </c>
      <c r="AM46">
        <v>6.9405023999999997</v>
      </c>
      <c r="AN46">
        <v>0</v>
      </c>
      <c r="AO46">
        <v>3.8737439999999994</v>
      </c>
      <c r="AP46">
        <v>3.825911463727544</v>
      </c>
      <c r="AQ46">
        <v>0</v>
      </c>
      <c r="AR46">
        <v>4.8489999999999984</v>
      </c>
      <c r="AS46">
        <v>14.009049424323521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936.94120065056825</v>
      </c>
      <c r="DN46">
        <v>32.47569083073337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475.51235261816652</v>
      </c>
      <c r="L47">
        <v>3.0004520328563307</v>
      </c>
      <c r="M47">
        <v>63.775078722447141</v>
      </c>
      <c r="N47">
        <v>25.730766378244752</v>
      </c>
      <c r="O47">
        <v>73.286782285391567</v>
      </c>
      <c r="P47">
        <v>16.751342937370286</v>
      </c>
      <c r="Q47">
        <v>1.9964314772727274</v>
      </c>
      <c r="R47">
        <v>4.0027951909476664</v>
      </c>
      <c r="S47">
        <v>1.9992372954349698</v>
      </c>
      <c r="T47">
        <v>0</v>
      </c>
      <c r="U47">
        <v>45.88736580716364</v>
      </c>
      <c r="V47">
        <v>5.2410467128027687</v>
      </c>
      <c r="W47">
        <v>13.327923627684966</v>
      </c>
      <c r="X47">
        <v>43.195107837980004</v>
      </c>
      <c r="Y47">
        <v>0</v>
      </c>
      <c r="Z47">
        <v>2.8638167999999995</v>
      </c>
      <c r="AA47">
        <v>0</v>
      </c>
      <c r="AB47">
        <v>5.2685999999999993</v>
      </c>
      <c r="AC47">
        <v>0</v>
      </c>
      <c r="AD47">
        <v>0</v>
      </c>
      <c r="AE47">
        <v>14.475188000000001</v>
      </c>
      <c r="AF47">
        <v>6.1515000000000004</v>
      </c>
      <c r="AG47">
        <v>27.910727519999998</v>
      </c>
      <c r="AH47">
        <v>9.5661599999999982</v>
      </c>
      <c r="AI47">
        <v>0</v>
      </c>
      <c r="AJ47">
        <v>0</v>
      </c>
      <c r="AK47">
        <v>11.593919999999999</v>
      </c>
      <c r="AL47">
        <v>50.280200000000001</v>
      </c>
      <c r="AM47">
        <v>6.9405023999999997</v>
      </c>
      <c r="AN47">
        <v>0</v>
      </c>
      <c r="AO47">
        <v>3.8737439999999994</v>
      </c>
      <c r="AP47">
        <v>3.825911463727544</v>
      </c>
      <c r="AQ47">
        <v>0</v>
      </c>
      <c r="AR47">
        <v>4.8489999999999984</v>
      </c>
      <c r="AS47">
        <v>5.3171999999999997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895.58105231272702</v>
      </c>
      <c r="DN47">
        <v>31.042100794764092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509.60760350258244</v>
      </c>
      <c r="L48">
        <v>3.0004520328563307</v>
      </c>
      <c r="M48">
        <v>63.775078722447141</v>
      </c>
      <c r="N48">
        <v>25.730766378244752</v>
      </c>
      <c r="O48">
        <v>73.286782285391567</v>
      </c>
      <c r="P48">
        <v>16.751342937370286</v>
      </c>
      <c r="Q48">
        <v>1.9964314772727274</v>
      </c>
      <c r="R48">
        <v>4.0027951909476664</v>
      </c>
      <c r="S48">
        <v>1.9992372954349698</v>
      </c>
      <c r="T48">
        <v>0</v>
      </c>
      <c r="U48">
        <v>45.88736580716364</v>
      </c>
      <c r="V48">
        <v>5.2410467128027687</v>
      </c>
      <c r="W48">
        <v>13.327923627684966</v>
      </c>
      <c r="X48">
        <v>43.195107837980004</v>
      </c>
      <c r="Y48">
        <v>0</v>
      </c>
      <c r="Z48">
        <v>2.8638167999999995</v>
      </c>
      <c r="AA48">
        <v>0</v>
      </c>
      <c r="AB48">
        <v>5.2685999999999993</v>
      </c>
      <c r="AC48">
        <v>0</v>
      </c>
      <c r="AD48">
        <v>0</v>
      </c>
      <c r="AE48">
        <v>14.475188000000001</v>
      </c>
      <c r="AF48">
        <v>6.1515000000000004</v>
      </c>
      <c r="AG48">
        <v>27.910727519999998</v>
      </c>
      <c r="AH48">
        <v>9.5661599999999982</v>
      </c>
      <c r="AI48">
        <v>0</v>
      </c>
      <c r="AJ48">
        <v>0</v>
      </c>
      <c r="AK48">
        <v>11.593919999999999</v>
      </c>
      <c r="AL48">
        <v>50.280200000000001</v>
      </c>
      <c r="AM48">
        <v>6.9405023999999997</v>
      </c>
      <c r="AN48">
        <v>0</v>
      </c>
      <c r="AO48">
        <v>3.8737439999999994</v>
      </c>
      <c r="AP48">
        <v>3.825911463727544</v>
      </c>
      <c r="AQ48">
        <v>0</v>
      </c>
      <c r="AR48">
        <v>4.8489999999999984</v>
      </c>
      <c r="AS48">
        <v>4.431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927.67759993871391</v>
      </c>
      <c r="DN48">
        <v>32.154604053193218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490.91317156828501</v>
      </c>
      <c r="L49">
        <v>2.8970547709266281</v>
      </c>
      <c r="M49">
        <v>63.775078722447141</v>
      </c>
      <c r="N49">
        <v>25.730766378244752</v>
      </c>
      <c r="O49">
        <v>73.286782285391567</v>
      </c>
      <c r="P49">
        <v>16.751342937370286</v>
      </c>
      <c r="Q49">
        <v>1.9326685354691078</v>
      </c>
      <c r="R49">
        <v>3.8695251962883659</v>
      </c>
      <c r="S49">
        <v>1.9324680207433016</v>
      </c>
      <c r="T49">
        <v>0</v>
      </c>
      <c r="U49">
        <v>45.88736580716364</v>
      </c>
      <c r="V49">
        <v>5.2410467128027687</v>
      </c>
      <c r="W49">
        <v>13.327923627684966</v>
      </c>
      <c r="X49">
        <v>43.195107837980004</v>
      </c>
      <c r="Y49">
        <v>0</v>
      </c>
      <c r="Z49">
        <v>2.8638167999999995</v>
      </c>
      <c r="AA49">
        <v>0</v>
      </c>
      <c r="AB49">
        <v>5.2685999999999993</v>
      </c>
      <c r="AC49">
        <v>0</v>
      </c>
      <c r="AD49">
        <v>0</v>
      </c>
      <c r="AE49">
        <v>14.475188000000001</v>
      </c>
      <c r="AF49">
        <v>6.1515000000000004</v>
      </c>
      <c r="AG49">
        <v>27.910727519999998</v>
      </c>
      <c r="AH49">
        <v>9.5661599999999982</v>
      </c>
      <c r="AI49">
        <v>0</v>
      </c>
      <c r="AJ49">
        <v>0</v>
      </c>
      <c r="AK49">
        <v>11.593919999999999</v>
      </c>
      <c r="AL49">
        <v>50.280200000000001</v>
      </c>
      <c r="AM49">
        <v>6.9405023999999997</v>
      </c>
      <c r="AN49">
        <v>0</v>
      </c>
      <c r="AO49">
        <v>3.8737439999999994</v>
      </c>
      <c r="AP49">
        <v>3.825911463727544</v>
      </c>
      <c r="AQ49">
        <v>0</v>
      </c>
      <c r="AR49">
        <v>7.2734999999999967</v>
      </c>
      <c r="AS49">
        <v>4.431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911.59781251062816</v>
      </c>
      <c r="DN49">
        <v>31.59726007389709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404.20922256706928</v>
      </c>
      <c r="L50">
        <v>2.8970547709266281</v>
      </c>
      <c r="M50">
        <v>63.775078722447141</v>
      </c>
      <c r="N50">
        <v>25.730766378244752</v>
      </c>
      <c r="O50">
        <v>73.286782285391567</v>
      </c>
      <c r="P50">
        <v>16.751342937370286</v>
      </c>
      <c r="Q50">
        <v>1.9326685354691078</v>
      </c>
      <c r="R50">
        <v>3.8695251962883659</v>
      </c>
      <c r="S50">
        <v>1.9324680207433016</v>
      </c>
      <c r="T50">
        <v>0</v>
      </c>
      <c r="U50">
        <v>45.88736580716364</v>
      </c>
      <c r="V50">
        <v>5.2410467128027687</v>
      </c>
      <c r="W50">
        <v>13.327923627684966</v>
      </c>
      <c r="X50">
        <v>43.195107837980004</v>
      </c>
      <c r="Y50">
        <v>0</v>
      </c>
      <c r="Z50">
        <v>2.8638167999999995</v>
      </c>
      <c r="AA50">
        <v>0</v>
      </c>
      <c r="AB50">
        <v>5.2685999999999993</v>
      </c>
      <c r="AC50">
        <v>0</v>
      </c>
      <c r="AD50">
        <v>0</v>
      </c>
      <c r="AE50">
        <v>14.475188000000001</v>
      </c>
      <c r="AF50">
        <v>6.1515000000000004</v>
      </c>
      <c r="AG50">
        <v>27.910727519999998</v>
      </c>
      <c r="AH50">
        <v>9.5661599999999982</v>
      </c>
      <c r="AI50">
        <v>0</v>
      </c>
      <c r="AJ50">
        <v>0</v>
      </c>
      <c r="AK50">
        <v>11.593919999999999</v>
      </c>
      <c r="AL50">
        <v>50.280200000000001</v>
      </c>
      <c r="AM50">
        <v>6.9405023999999997</v>
      </c>
      <c r="AN50">
        <v>0</v>
      </c>
      <c r="AO50">
        <v>3.8737439999999994</v>
      </c>
      <c r="AP50">
        <v>3.825911463727544</v>
      </c>
      <c r="AQ50">
        <v>0</v>
      </c>
      <c r="AR50">
        <v>7.2734999999999967</v>
      </c>
      <c r="AS50">
        <v>4.431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827.7984458798976</v>
      </c>
      <c r="DN50">
        <v>28.692677703411803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365.99417473173276</v>
      </c>
      <c r="L51">
        <v>2.8970547709266281</v>
      </c>
      <c r="M51">
        <v>63.775078722447141</v>
      </c>
      <c r="N51">
        <v>25.730766378244752</v>
      </c>
      <c r="O51">
        <v>73.286782285391567</v>
      </c>
      <c r="P51">
        <v>16.751342937370286</v>
      </c>
      <c r="Q51">
        <v>1.9326685354691078</v>
      </c>
      <c r="R51">
        <v>3.8695251962883659</v>
      </c>
      <c r="S51">
        <v>1.9324680207433016</v>
      </c>
      <c r="T51">
        <v>0</v>
      </c>
      <c r="U51">
        <v>45.88736580716364</v>
      </c>
      <c r="V51">
        <v>5.2410467128027687</v>
      </c>
      <c r="W51">
        <v>13.327923627684966</v>
      </c>
      <c r="X51">
        <v>43.195107837980004</v>
      </c>
      <c r="Y51">
        <v>0</v>
      </c>
      <c r="Z51">
        <v>2.8638167999999995</v>
      </c>
      <c r="AA51">
        <v>0</v>
      </c>
      <c r="AB51">
        <v>5.7837519999999998</v>
      </c>
      <c r="AC51">
        <v>0</v>
      </c>
      <c r="AD51">
        <v>0</v>
      </c>
      <c r="AE51">
        <v>14.475188000000001</v>
      </c>
      <c r="AF51">
        <v>6.1515000000000004</v>
      </c>
      <c r="AG51">
        <v>27.910727519999998</v>
      </c>
      <c r="AH51">
        <v>9.5661599999999982</v>
      </c>
      <c r="AI51">
        <v>0</v>
      </c>
      <c r="AJ51">
        <v>0</v>
      </c>
      <c r="AK51">
        <v>11.593919999999999</v>
      </c>
      <c r="AL51">
        <v>50.280200000000001</v>
      </c>
      <c r="AM51">
        <v>6.9405023999999997</v>
      </c>
      <c r="AN51">
        <v>0</v>
      </c>
      <c r="AO51">
        <v>3.8737439999999994</v>
      </c>
      <c r="AP51">
        <v>3.825911463727544</v>
      </c>
      <c r="AQ51">
        <v>0</v>
      </c>
      <c r="AR51">
        <v>7.2734999999999967</v>
      </c>
      <c r="AS51">
        <v>4.431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791.36149706556296</v>
      </c>
      <c r="DN51">
        <v>27.429730682410032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362.99404833636345</v>
      </c>
      <c r="L52">
        <v>2.8970547709266281</v>
      </c>
      <c r="M52">
        <v>63.775078722447141</v>
      </c>
      <c r="N52">
        <v>25.730766378244752</v>
      </c>
      <c r="O52">
        <v>73.286782285391567</v>
      </c>
      <c r="P52">
        <v>16.751342937370286</v>
      </c>
      <c r="Q52">
        <v>1.9326685354691078</v>
      </c>
      <c r="R52">
        <v>3.8695251962883659</v>
      </c>
      <c r="S52">
        <v>1.9324680207433016</v>
      </c>
      <c r="T52">
        <v>0</v>
      </c>
      <c r="U52">
        <v>45.88736580716364</v>
      </c>
      <c r="V52">
        <v>5.2410467128027687</v>
      </c>
      <c r="W52">
        <v>13.327923627684966</v>
      </c>
      <c r="X52">
        <v>43.195107837980004</v>
      </c>
      <c r="Y52">
        <v>0</v>
      </c>
      <c r="Z52">
        <v>2.8638167999999995</v>
      </c>
      <c r="AA52">
        <v>0</v>
      </c>
      <c r="AB52">
        <v>5.7837519999999998</v>
      </c>
      <c r="AC52">
        <v>0</v>
      </c>
      <c r="AD52">
        <v>0</v>
      </c>
      <c r="AE52">
        <v>7.3255000000000008</v>
      </c>
      <c r="AF52">
        <v>6.1515000000000004</v>
      </c>
      <c r="AG52">
        <v>27.910727519999998</v>
      </c>
      <c r="AH52">
        <v>9.5661599999999982</v>
      </c>
      <c r="AI52">
        <v>0</v>
      </c>
      <c r="AJ52">
        <v>0</v>
      </c>
      <c r="AK52">
        <v>11.593919999999999</v>
      </c>
      <c r="AL52">
        <v>50.280200000000001</v>
      </c>
      <c r="AM52">
        <v>6.9405023999999997</v>
      </c>
      <c r="AN52">
        <v>0</v>
      </c>
      <c r="AO52">
        <v>3.8737439999999994</v>
      </c>
      <c r="AP52">
        <v>3.825911463727544</v>
      </c>
      <c r="AQ52">
        <v>0</v>
      </c>
      <c r="AR52">
        <v>7.2734999999999967</v>
      </c>
      <c r="AS52">
        <v>4.431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781.55170163492858</v>
      </c>
      <c r="DN52">
        <v>27.089711717675151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361.99560625809426</v>
      </c>
      <c r="L53">
        <v>2.8970547709266281</v>
      </c>
      <c r="M53">
        <v>63.775078722447141</v>
      </c>
      <c r="N53">
        <v>25.730766378244752</v>
      </c>
      <c r="O53">
        <v>73.286782285391567</v>
      </c>
      <c r="P53">
        <v>16.751342937370286</v>
      </c>
      <c r="Q53">
        <v>1.9326685354691078</v>
      </c>
      <c r="R53">
        <v>3.8695251962883659</v>
      </c>
      <c r="S53">
        <v>1.9324680207433016</v>
      </c>
      <c r="T53">
        <v>0</v>
      </c>
      <c r="U53">
        <v>45.88736580716364</v>
      </c>
      <c r="V53">
        <v>5.2410467128027687</v>
      </c>
      <c r="W53">
        <v>13.327923627684966</v>
      </c>
      <c r="X53">
        <v>43.195107837980004</v>
      </c>
      <c r="Y53">
        <v>0</v>
      </c>
      <c r="Z53">
        <v>2.8638167999999995</v>
      </c>
      <c r="AA53">
        <v>0</v>
      </c>
      <c r="AB53">
        <v>5.7837519999999998</v>
      </c>
      <c r="AC53">
        <v>0</v>
      </c>
      <c r="AD53">
        <v>0</v>
      </c>
      <c r="AE53">
        <v>7.3255000000000008</v>
      </c>
      <c r="AF53">
        <v>6.1515000000000004</v>
      </c>
      <c r="AG53">
        <v>27.910727519999998</v>
      </c>
      <c r="AH53">
        <v>9.5661599999999982</v>
      </c>
      <c r="AI53">
        <v>0</v>
      </c>
      <c r="AJ53">
        <v>0</v>
      </c>
      <c r="AK53">
        <v>11.593919999999999</v>
      </c>
      <c r="AL53">
        <v>50.280200000000001</v>
      </c>
      <c r="AM53">
        <v>6.9405023999999997</v>
      </c>
      <c r="AN53">
        <v>0</v>
      </c>
      <c r="AO53">
        <v>3.8737439999999994</v>
      </c>
      <c r="AP53">
        <v>3.825911463727544</v>
      </c>
      <c r="AQ53">
        <v>0</v>
      </c>
      <c r="AR53">
        <v>7.2734999999999967</v>
      </c>
      <c r="AS53">
        <v>4.431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780.5867073662082</v>
      </c>
      <c r="DN53">
        <v>27.056263908126276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351.99438838304559</v>
      </c>
      <c r="L54">
        <v>2.8970547709266281</v>
      </c>
      <c r="M54">
        <v>63.775078722447141</v>
      </c>
      <c r="N54">
        <v>25.730766378244752</v>
      </c>
      <c r="O54">
        <v>73.286782285391567</v>
      </c>
      <c r="P54">
        <v>16.751342937370286</v>
      </c>
      <c r="Q54">
        <v>1.9326685354691078</v>
      </c>
      <c r="R54">
        <v>3.8695251962883659</v>
      </c>
      <c r="S54">
        <v>1.9324680207433016</v>
      </c>
      <c r="T54">
        <v>0</v>
      </c>
      <c r="U54">
        <v>45.88736580716364</v>
      </c>
      <c r="V54">
        <v>5.2410467128027687</v>
      </c>
      <c r="W54">
        <v>13.327923627684966</v>
      </c>
      <c r="X54">
        <v>43.195107837980004</v>
      </c>
      <c r="Y54">
        <v>0</v>
      </c>
      <c r="Z54">
        <v>2.8638167999999995</v>
      </c>
      <c r="AA54">
        <v>0</v>
      </c>
      <c r="AB54">
        <v>5.7837519999999998</v>
      </c>
      <c r="AC54">
        <v>0</v>
      </c>
      <c r="AD54">
        <v>0</v>
      </c>
      <c r="AE54">
        <v>7.3255000000000008</v>
      </c>
      <c r="AF54">
        <v>6.1515000000000004</v>
      </c>
      <c r="AG54">
        <v>27.910727519999998</v>
      </c>
      <c r="AH54">
        <v>9.5661599999999982</v>
      </c>
      <c r="AI54">
        <v>0</v>
      </c>
      <c r="AJ54">
        <v>0</v>
      </c>
      <c r="AK54">
        <v>11.593919999999999</v>
      </c>
      <c r="AL54">
        <v>50.280200000000001</v>
      </c>
      <c r="AM54">
        <v>6.9405023999999997</v>
      </c>
      <c r="AN54">
        <v>0</v>
      </c>
      <c r="AO54">
        <v>3.8737439999999994</v>
      </c>
      <c r="AP54">
        <v>3.825911463727544</v>
      </c>
      <c r="AQ54">
        <v>0</v>
      </c>
      <c r="AR54">
        <v>7.2734999999999967</v>
      </c>
      <c r="AS54">
        <v>4.431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770.92053028921885</v>
      </c>
      <c r="DN54">
        <v>26.721223110067022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311.9943097583735</v>
      </c>
      <c r="L55">
        <v>2.8970547709266281</v>
      </c>
      <c r="M55">
        <v>63.775078722447141</v>
      </c>
      <c r="N55">
        <v>25.730766378244752</v>
      </c>
      <c r="O55">
        <v>73.286782285391567</v>
      </c>
      <c r="P55">
        <v>16.751342937370286</v>
      </c>
      <c r="Q55">
        <v>1.9326685354691078</v>
      </c>
      <c r="R55">
        <v>3.8695251962883659</v>
      </c>
      <c r="S55">
        <v>1.9324680207433016</v>
      </c>
      <c r="T55">
        <v>0</v>
      </c>
      <c r="U55">
        <v>45.88736580716364</v>
      </c>
      <c r="V55">
        <v>5.2410467128027687</v>
      </c>
      <c r="W55">
        <v>13.327923627684966</v>
      </c>
      <c r="X55">
        <v>43.195107837980004</v>
      </c>
      <c r="Y55">
        <v>0</v>
      </c>
      <c r="Z55">
        <v>2.8638167999999995</v>
      </c>
      <c r="AA55">
        <v>0</v>
      </c>
      <c r="AB55">
        <v>5.7837519999999998</v>
      </c>
      <c r="AC55">
        <v>0</v>
      </c>
      <c r="AD55">
        <v>0</v>
      </c>
      <c r="AE55">
        <v>7.3255000000000008</v>
      </c>
      <c r="AF55">
        <v>6.1515000000000004</v>
      </c>
      <c r="AG55">
        <v>27.910727519999998</v>
      </c>
      <c r="AH55">
        <v>9.5661599999999982</v>
      </c>
      <c r="AI55">
        <v>0</v>
      </c>
      <c r="AJ55">
        <v>0</v>
      </c>
      <c r="AK55">
        <v>11.593919999999999</v>
      </c>
      <c r="AL55">
        <v>50.280200000000001</v>
      </c>
      <c r="AM55">
        <v>6.9405023999999997</v>
      </c>
      <c r="AN55">
        <v>0</v>
      </c>
      <c r="AO55">
        <v>3.8737439999999994</v>
      </c>
      <c r="AP55">
        <v>3.825911463727544</v>
      </c>
      <c r="AQ55">
        <v>0</v>
      </c>
      <c r="AR55">
        <v>9.6979999999999968</v>
      </c>
      <c r="AS55">
        <v>4.431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734.60373354509784</v>
      </c>
      <c r="DN55">
        <v>25.462441229515971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311.99463910569318</v>
      </c>
      <c r="L56">
        <v>2.8970547709266281</v>
      </c>
      <c r="M56">
        <v>63.775078722447141</v>
      </c>
      <c r="N56">
        <v>25.730766378244752</v>
      </c>
      <c r="O56">
        <v>73.286782285391567</v>
      </c>
      <c r="P56">
        <v>16.751342937370286</v>
      </c>
      <c r="Q56">
        <v>1.9326685354691078</v>
      </c>
      <c r="R56">
        <v>3.8695251962883659</v>
      </c>
      <c r="S56">
        <v>1.9324680207433016</v>
      </c>
      <c r="T56">
        <v>0</v>
      </c>
      <c r="U56">
        <v>45.88736580716364</v>
      </c>
      <c r="V56">
        <v>5.2410467128027687</v>
      </c>
      <c r="W56">
        <v>13.327923627684966</v>
      </c>
      <c r="X56">
        <v>43.195107837980004</v>
      </c>
      <c r="Y56">
        <v>0</v>
      </c>
      <c r="Z56">
        <v>2.8638167999999995</v>
      </c>
      <c r="AA56">
        <v>0</v>
      </c>
      <c r="AB56">
        <v>5.7837519999999998</v>
      </c>
      <c r="AC56">
        <v>0</v>
      </c>
      <c r="AD56">
        <v>0</v>
      </c>
      <c r="AE56">
        <v>7.3255000000000008</v>
      </c>
      <c r="AF56">
        <v>6.1515000000000004</v>
      </c>
      <c r="AG56">
        <v>27.910727519999998</v>
      </c>
      <c r="AH56">
        <v>9.5661599999999982</v>
      </c>
      <c r="AI56">
        <v>0</v>
      </c>
      <c r="AJ56">
        <v>0</v>
      </c>
      <c r="AK56">
        <v>11.593919999999999</v>
      </c>
      <c r="AL56">
        <v>50.280200000000001</v>
      </c>
      <c r="AM56">
        <v>6.9405023999999997</v>
      </c>
      <c r="AN56">
        <v>0</v>
      </c>
      <c r="AO56">
        <v>3.8737439999999994</v>
      </c>
      <c r="AP56">
        <v>3.825911463727544</v>
      </c>
      <c r="AQ56">
        <v>0</v>
      </c>
      <c r="AR56">
        <v>9.6979999999999968</v>
      </c>
      <c r="AS56">
        <v>4.431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734.60405186628793</v>
      </c>
      <c r="DN56">
        <v>25.462452255645555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331.9945425972864</v>
      </c>
      <c r="L57">
        <v>2.8970547709266281</v>
      </c>
      <c r="M57">
        <v>63.775078722447141</v>
      </c>
      <c r="N57">
        <v>25.730766378244752</v>
      </c>
      <c r="O57">
        <v>73.286782285391567</v>
      </c>
      <c r="P57">
        <v>16.751342937370286</v>
      </c>
      <c r="Q57">
        <v>1.9326685354691078</v>
      </c>
      <c r="R57">
        <v>3.8695251962883659</v>
      </c>
      <c r="S57">
        <v>1.9324680207433016</v>
      </c>
      <c r="T57">
        <v>0</v>
      </c>
      <c r="U57">
        <v>45.88736580716364</v>
      </c>
      <c r="V57">
        <v>5.2410467128027687</v>
      </c>
      <c r="W57">
        <v>13.327923627684966</v>
      </c>
      <c r="X57">
        <v>43.195107837980004</v>
      </c>
      <c r="Y57">
        <v>0</v>
      </c>
      <c r="Z57">
        <v>2.8638167999999995</v>
      </c>
      <c r="AA57">
        <v>0</v>
      </c>
      <c r="AB57">
        <v>0</v>
      </c>
      <c r="AC57">
        <v>0</v>
      </c>
      <c r="AD57">
        <v>0</v>
      </c>
      <c r="AE57">
        <v>7.3255000000000008</v>
      </c>
      <c r="AF57">
        <v>6.1515000000000004</v>
      </c>
      <c r="AG57">
        <v>27.910727519999998</v>
      </c>
      <c r="AH57">
        <v>9.5661599999999982</v>
      </c>
      <c r="AI57">
        <v>0</v>
      </c>
      <c r="AJ57">
        <v>0</v>
      </c>
      <c r="AK57">
        <v>11.593919999999999</v>
      </c>
      <c r="AL57">
        <v>50.280200000000001</v>
      </c>
      <c r="AM57">
        <v>6.9405023999999997</v>
      </c>
      <c r="AN57">
        <v>0</v>
      </c>
      <c r="AO57">
        <v>3.8737439999999994</v>
      </c>
      <c r="AP57">
        <v>3.825911463727544</v>
      </c>
      <c r="AQ57">
        <v>0</v>
      </c>
      <c r="AR57">
        <v>9.6979999999999968</v>
      </c>
      <c r="AS57">
        <v>4.431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748.34396213513196</v>
      </c>
      <c r="DN57">
        <v>25.938693478394573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386.99478237850656</v>
      </c>
      <c r="L58">
        <v>2.8970547709266281</v>
      </c>
      <c r="M58">
        <v>63.775078722447141</v>
      </c>
      <c r="N58">
        <v>25.730766378244752</v>
      </c>
      <c r="O58">
        <v>73.286782285391567</v>
      </c>
      <c r="P58">
        <v>16.751342937370286</v>
      </c>
      <c r="Q58">
        <v>1.9326685354691078</v>
      </c>
      <c r="R58">
        <v>3.8695251962883659</v>
      </c>
      <c r="S58">
        <v>1.9324680207433016</v>
      </c>
      <c r="T58">
        <v>0</v>
      </c>
      <c r="U58">
        <v>45.88736580716364</v>
      </c>
      <c r="V58">
        <v>5.2410467128027687</v>
      </c>
      <c r="W58">
        <v>13.327923627684966</v>
      </c>
      <c r="X58">
        <v>43.195107837980004</v>
      </c>
      <c r="Y58">
        <v>0</v>
      </c>
      <c r="Z58">
        <v>2.8638167999999995</v>
      </c>
      <c r="AA58">
        <v>0</v>
      </c>
      <c r="AB58">
        <v>0</v>
      </c>
      <c r="AC58">
        <v>0</v>
      </c>
      <c r="AD58">
        <v>0</v>
      </c>
      <c r="AE58">
        <v>7.3255000000000008</v>
      </c>
      <c r="AF58">
        <v>6.1515000000000004</v>
      </c>
      <c r="AG58">
        <v>27.910727519999998</v>
      </c>
      <c r="AH58">
        <v>9.5661599999999982</v>
      </c>
      <c r="AI58">
        <v>0</v>
      </c>
      <c r="AJ58">
        <v>0</v>
      </c>
      <c r="AK58">
        <v>11.593919999999999</v>
      </c>
      <c r="AL58">
        <v>50.280200000000001</v>
      </c>
      <c r="AM58">
        <v>6.9405023999999997</v>
      </c>
      <c r="AN58">
        <v>0</v>
      </c>
      <c r="AO58">
        <v>3.8737439999999994</v>
      </c>
      <c r="AP58">
        <v>3.825911463727544</v>
      </c>
      <c r="AQ58">
        <v>0</v>
      </c>
      <c r="AR58">
        <v>9.6979999999999968</v>
      </c>
      <c r="AS58">
        <v>4.431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801.5016938872277</v>
      </c>
      <c r="DN58">
        <v>27.781201507519047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413.99588213155192</v>
      </c>
      <c r="L59">
        <v>2.8970425806451612</v>
      </c>
      <c r="M59">
        <v>63.775078722447141</v>
      </c>
      <c r="N59">
        <v>25.730766378244752</v>
      </c>
      <c r="O59">
        <v>73.286782285391567</v>
      </c>
      <c r="P59">
        <v>16.751342937370286</v>
      </c>
      <c r="Q59">
        <v>1.9324541619156217</v>
      </c>
      <c r="R59">
        <v>3.8695622526636226</v>
      </c>
      <c r="S59">
        <v>1.9267260981912144</v>
      </c>
      <c r="T59">
        <v>0</v>
      </c>
      <c r="U59">
        <v>45.88736580716364</v>
      </c>
      <c r="V59">
        <v>5.247587022016222</v>
      </c>
      <c r="W59">
        <v>13.327923627684966</v>
      </c>
      <c r="X59">
        <v>43.195107837980004</v>
      </c>
      <c r="Y59">
        <v>0</v>
      </c>
      <c r="Z59">
        <v>2.8638167999999995</v>
      </c>
      <c r="AA59">
        <v>0</v>
      </c>
      <c r="AB59">
        <v>0</v>
      </c>
      <c r="AC59">
        <v>0</v>
      </c>
      <c r="AD59">
        <v>0</v>
      </c>
      <c r="AE59">
        <v>7.3255000000000008</v>
      </c>
      <c r="AF59">
        <v>6.1515000000000004</v>
      </c>
      <c r="AG59">
        <v>27.910727519999998</v>
      </c>
      <c r="AH59">
        <v>17.884559999999997</v>
      </c>
      <c r="AI59">
        <v>0</v>
      </c>
      <c r="AJ59">
        <v>0</v>
      </c>
      <c r="AK59">
        <v>11.593919999999999</v>
      </c>
      <c r="AL59">
        <v>50.280200000000001</v>
      </c>
      <c r="AM59">
        <v>6.9405023999999997</v>
      </c>
      <c r="AN59">
        <v>0</v>
      </c>
      <c r="AO59">
        <v>3.8737439999999994</v>
      </c>
      <c r="AP59">
        <v>3.825911463727544</v>
      </c>
      <c r="AQ59">
        <v>0</v>
      </c>
      <c r="AR59">
        <v>5.8187999999999986</v>
      </c>
      <c r="AS59">
        <v>4.7263999999999999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832.17483649792041</v>
      </c>
      <c r="DN59">
        <v>28.84436752907348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454.99472796130146</v>
      </c>
      <c r="L60">
        <v>2.8970425806451612</v>
      </c>
      <c r="M60">
        <v>63.775078722447141</v>
      </c>
      <c r="N60">
        <v>25.730766378244752</v>
      </c>
      <c r="O60">
        <v>73.286782285391567</v>
      </c>
      <c r="P60">
        <v>16.751342937370286</v>
      </c>
      <c r="Q60">
        <v>1.9324541619156217</v>
      </c>
      <c r="R60">
        <v>3.8695622526636226</v>
      </c>
      <c r="S60">
        <v>1.9267260981912144</v>
      </c>
      <c r="T60">
        <v>0</v>
      </c>
      <c r="U60">
        <v>45.88736580716364</v>
      </c>
      <c r="V60">
        <v>5.247587022016222</v>
      </c>
      <c r="W60">
        <v>13.327923627684966</v>
      </c>
      <c r="X60">
        <v>43.195107837980004</v>
      </c>
      <c r="Y60">
        <v>0</v>
      </c>
      <c r="Z60">
        <v>2.8638167999999995</v>
      </c>
      <c r="AA60">
        <v>0</v>
      </c>
      <c r="AB60">
        <v>0</v>
      </c>
      <c r="AC60">
        <v>0</v>
      </c>
      <c r="AD60">
        <v>0</v>
      </c>
      <c r="AE60">
        <v>7.3255000000000008</v>
      </c>
      <c r="AF60">
        <v>6.1515000000000004</v>
      </c>
      <c r="AG60">
        <v>27.910727519999998</v>
      </c>
      <c r="AH60">
        <v>17.884559999999997</v>
      </c>
      <c r="AI60">
        <v>0</v>
      </c>
      <c r="AJ60">
        <v>0</v>
      </c>
      <c r="AK60">
        <v>11.593919999999999</v>
      </c>
      <c r="AL60">
        <v>50.280200000000001</v>
      </c>
      <c r="AM60">
        <v>6.9405023999999997</v>
      </c>
      <c r="AN60">
        <v>0</v>
      </c>
      <c r="AO60">
        <v>3.8737439999999994</v>
      </c>
      <c r="AP60">
        <v>3.825911463727544</v>
      </c>
      <c r="AQ60">
        <v>0</v>
      </c>
      <c r="AR60">
        <v>5.8187999999999986</v>
      </c>
      <c r="AS60">
        <v>4.7263999999999999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871.80022099437906</v>
      </c>
      <c r="DN60">
        <v>30.217828862364428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425.30873154046992</v>
      </c>
      <c r="L61">
        <v>2.8039395164759529</v>
      </c>
      <c r="M61">
        <v>63.775078722447141</v>
      </c>
      <c r="N61">
        <v>25.730766378244752</v>
      </c>
      <c r="O61">
        <v>73.286782285391567</v>
      </c>
      <c r="P61">
        <v>16.751342937370286</v>
      </c>
      <c r="Q61">
        <v>1.8708667049368544</v>
      </c>
      <c r="R61">
        <v>3.7363083781706381</v>
      </c>
      <c r="S61">
        <v>1.8720280898876405</v>
      </c>
      <c r="T61">
        <v>0</v>
      </c>
      <c r="U61">
        <v>45.88736580716364</v>
      </c>
      <c r="V61">
        <v>5.247587022016222</v>
      </c>
      <c r="W61">
        <v>13.327923627684966</v>
      </c>
      <c r="X61">
        <v>43.195107837980004</v>
      </c>
      <c r="Y61">
        <v>0</v>
      </c>
      <c r="Z61">
        <v>2.8638167999999995</v>
      </c>
      <c r="AA61">
        <v>0</v>
      </c>
      <c r="AB61">
        <v>0</v>
      </c>
      <c r="AC61">
        <v>0</v>
      </c>
      <c r="AD61">
        <v>4.0033800000000008</v>
      </c>
      <c r="AE61">
        <v>7.3255000000000008</v>
      </c>
      <c r="AF61">
        <v>6.1515000000000004</v>
      </c>
      <c r="AG61">
        <v>27.910727519999998</v>
      </c>
      <c r="AH61">
        <v>17.884559999999997</v>
      </c>
      <c r="AI61">
        <v>0</v>
      </c>
      <c r="AJ61">
        <v>0</v>
      </c>
      <c r="AK61">
        <v>11.593919999999999</v>
      </c>
      <c r="AL61">
        <v>47.67949999999999</v>
      </c>
      <c r="AM61">
        <v>6.9405023999999997</v>
      </c>
      <c r="AN61">
        <v>0</v>
      </c>
      <c r="AO61">
        <v>3.8737439999999994</v>
      </c>
      <c r="AP61">
        <v>3.825911463727544</v>
      </c>
      <c r="AQ61">
        <v>0</v>
      </c>
      <c r="AR61">
        <v>5.8187999999999986</v>
      </c>
      <c r="AS61">
        <v>6.4987999999999992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845.84625671671404</v>
      </c>
      <c r="DN61">
        <v>29.318234315253012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459.99599470958253</v>
      </c>
      <c r="L62">
        <v>2.8039395164759529</v>
      </c>
      <c r="M62">
        <v>63.775078722447141</v>
      </c>
      <c r="N62">
        <v>25.730766378244752</v>
      </c>
      <c r="O62">
        <v>73.286782285391567</v>
      </c>
      <c r="P62">
        <v>16.751342937370286</v>
      </c>
      <c r="Q62">
        <v>1.8708667049368544</v>
      </c>
      <c r="R62">
        <v>3.7363083781706381</v>
      </c>
      <c r="S62">
        <v>1.8720280898876405</v>
      </c>
      <c r="T62">
        <v>0</v>
      </c>
      <c r="U62">
        <v>45.88736580716364</v>
      </c>
      <c r="V62">
        <v>5.247587022016222</v>
      </c>
      <c r="W62">
        <v>13.327923627684966</v>
      </c>
      <c r="X62">
        <v>43.195107837980004</v>
      </c>
      <c r="Y62">
        <v>0</v>
      </c>
      <c r="Z62">
        <v>2.8638167999999995</v>
      </c>
      <c r="AA62">
        <v>0</v>
      </c>
      <c r="AB62">
        <v>0</v>
      </c>
      <c r="AC62">
        <v>0</v>
      </c>
      <c r="AD62">
        <v>4.0033800000000008</v>
      </c>
      <c r="AE62">
        <v>7.3255000000000008</v>
      </c>
      <c r="AF62">
        <v>6.1515000000000004</v>
      </c>
      <c r="AG62">
        <v>27.910727519999998</v>
      </c>
      <c r="AH62">
        <v>17.884559999999997</v>
      </c>
      <c r="AI62">
        <v>0</v>
      </c>
      <c r="AJ62">
        <v>0</v>
      </c>
      <c r="AK62">
        <v>11.593919999999999</v>
      </c>
      <c r="AL62">
        <v>47.67949999999999</v>
      </c>
      <c r="AM62">
        <v>6.9405023999999997</v>
      </c>
      <c r="AN62">
        <v>0</v>
      </c>
      <c r="AO62">
        <v>3.8737439999999994</v>
      </c>
      <c r="AP62">
        <v>3.825911463727544</v>
      </c>
      <c r="AQ62">
        <v>0</v>
      </c>
      <c r="AR62">
        <v>5.8187999999999986</v>
      </c>
      <c r="AS62">
        <v>6.4987999999999992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879.37149657142334</v>
      </c>
      <c r="DN62">
        <v>30.480257629656439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509.61202660989431</v>
      </c>
      <c r="L63">
        <v>2.8039395164759529</v>
      </c>
      <c r="M63">
        <v>63.775078722447141</v>
      </c>
      <c r="N63">
        <v>25.730766378244752</v>
      </c>
      <c r="O63">
        <v>73.286782285391567</v>
      </c>
      <c r="P63">
        <v>16.751342937370286</v>
      </c>
      <c r="Q63">
        <v>1.8708667049368544</v>
      </c>
      <c r="R63">
        <v>3.7363083781706381</v>
      </c>
      <c r="S63">
        <v>1.8720280898876405</v>
      </c>
      <c r="T63">
        <v>0</v>
      </c>
      <c r="U63">
        <v>45.88736580716364</v>
      </c>
      <c r="V63">
        <v>5.247587022016222</v>
      </c>
      <c r="W63">
        <v>13.327923627684966</v>
      </c>
      <c r="X63">
        <v>43.195107837980004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4.0033800000000008</v>
      </c>
      <c r="AE63">
        <v>7.3255000000000008</v>
      </c>
      <c r="AF63">
        <v>6.1515000000000004</v>
      </c>
      <c r="AG63">
        <v>27.910727519999998</v>
      </c>
      <c r="AH63">
        <v>17.884559999999997</v>
      </c>
      <c r="AI63">
        <v>0</v>
      </c>
      <c r="AJ63">
        <v>0</v>
      </c>
      <c r="AK63">
        <v>11.593919999999999</v>
      </c>
      <c r="AL63">
        <v>47.67949999999999</v>
      </c>
      <c r="AM63">
        <v>6.9405023999999997</v>
      </c>
      <c r="AN63">
        <v>0</v>
      </c>
      <c r="AO63">
        <v>3.8737439999999994</v>
      </c>
      <c r="AP63">
        <v>3.825911463727544</v>
      </c>
      <c r="AQ63">
        <v>0</v>
      </c>
      <c r="AR63">
        <v>4.3640999999999988</v>
      </c>
      <c r="AS63">
        <v>6.4987999999999992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923.15154458032794</v>
      </c>
      <c r="DN63">
        <v>31.997724721063442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509.61202660989431</v>
      </c>
      <c r="L64">
        <v>9.4154914475363807</v>
      </c>
      <c r="M64">
        <v>63.775078722447141</v>
      </c>
      <c r="N64">
        <v>25.730766378244752</v>
      </c>
      <c r="O64">
        <v>73.286782285391567</v>
      </c>
      <c r="P64">
        <v>16.751342937370286</v>
      </c>
      <c r="Q64">
        <v>8.7782407407407401</v>
      </c>
      <c r="R64">
        <v>10.560096645833335</v>
      </c>
      <c r="S64">
        <v>11.588473282442749</v>
      </c>
      <c r="T64">
        <v>0</v>
      </c>
      <c r="U64">
        <v>45.88736580716364</v>
      </c>
      <c r="V64">
        <v>5.247587022016222</v>
      </c>
      <c r="W64">
        <v>13.327923627684966</v>
      </c>
      <c r="X64">
        <v>43.195107837980004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4.0033800000000008</v>
      </c>
      <c r="AE64">
        <v>7.3255000000000008</v>
      </c>
      <c r="AF64">
        <v>6.1515000000000004</v>
      </c>
      <c r="AG64">
        <v>27.910727519999998</v>
      </c>
      <c r="AH64">
        <v>17.884559999999997</v>
      </c>
      <c r="AI64">
        <v>0</v>
      </c>
      <c r="AJ64">
        <v>0</v>
      </c>
      <c r="AK64">
        <v>11.593919999999999</v>
      </c>
      <c r="AL64">
        <v>47.67949999999999</v>
      </c>
      <c r="AM64">
        <v>6.9405023999999997</v>
      </c>
      <c r="AN64">
        <v>0</v>
      </c>
      <c r="AO64">
        <v>3.8737439999999994</v>
      </c>
      <c r="AP64">
        <v>3.825911463727544</v>
      </c>
      <c r="AQ64">
        <v>0</v>
      </c>
      <c r="AR64">
        <v>4.3640999999999988</v>
      </c>
      <c r="AS64">
        <v>6.4987999999999992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952.20372227788198</v>
      </c>
      <c r="DN64">
        <v>33.004706450591755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509.61202660989431</v>
      </c>
      <c r="L65">
        <v>9.4154914475363807</v>
      </c>
      <c r="M65">
        <v>63.775078722447141</v>
      </c>
      <c r="N65">
        <v>25.730766378244752</v>
      </c>
      <c r="O65">
        <v>73.286782285391567</v>
      </c>
      <c r="P65">
        <v>16.751342937370286</v>
      </c>
      <c r="Q65">
        <v>8.7782407407407401</v>
      </c>
      <c r="R65">
        <v>11.059440866102539</v>
      </c>
      <c r="S65">
        <v>11.588473282442749</v>
      </c>
      <c r="T65">
        <v>0</v>
      </c>
      <c r="U65">
        <v>45.88736580716364</v>
      </c>
      <c r="V65">
        <v>5.247587022016222</v>
      </c>
      <c r="W65">
        <v>13.327923627684966</v>
      </c>
      <c r="X65">
        <v>43.195107837980004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4.0033800000000008</v>
      </c>
      <c r="AE65">
        <v>7.3255000000000008</v>
      </c>
      <c r="AF65">
        <v>6.1515000000000004</v>
      </c>
      <c r="AG65">
        <v>27.910727519999998</v>
      </c>
      <c r="AH65">
        <v>17.884559999999997</v>
      </c>
      <c r="AI65">
        <v>0</v>
      </c>
      <c r="AJ65">
        <v>0</v>
      </c>
      <c r="AK65">
        <v>11.593919999999999</v>
      </c>
      <c r="AL65">
        <v>47.67949999999999</v>
      </c>
      <c r="AM65">
        <v>6.9405023999999997</v>
      </c>
      <c r="AN65">
        <v>0</v>
      </c>
      <c r="AO65">
        <v>3.8737439999999994</v>
      </c>
      <c r="AP65">
        <v>3.825911463727544</v>
      </c>
      <c r="AQ65">
        <v>0</v>
      </c>
      <c r="AR65">
        <v>4.3640999999999988</v>
      </c>
      <c r="AS65">
        <v>6.4987999999999992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952.68633846147111</v>
      </c>
      <c r="DN65">
        <v>33.021434487271748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509.61202660989431</v>
      </c>
      <c r="L66">
        <v>9.4154914475363807</v>
      </c>
      <c r="M66">
        <v>63.775078722447141</v>
      </c>
      <c r="N66">
        <v>25.730766378244752</v>
      </c>
      <c r="O66">
        <v>73.286782285391567</v>
      </c>
      <c r="P66">
        <v>16.751342937370286</v>
      </c>
      <c r="Q66">
        <v>8.7782407407407401</v>
      </c>
      <c r="R66">
        <v>11.059440866102539</v>
      </c>
      <c r="S66">
        <v>11.588473282442749</v>
      </c>
      <c r="T66">
        <v>0</v>
      </c>
      <c r="U66">
        <v>45.88736580716364</v>
      </c>
      <c r="V66">
        <v>5.247587022016222</v>
      </c>
      <c r="W66">
        <v>13.327923627684966</v>
      </c>
      <c r="X66">
        <v>43.195107837980004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4.0033800000000008</v>
      </c>
      <c r="AE66">
        <v>7.3255000000000008</v>
      </c>
      <c r="AF66">
        <v>6.1515000000000004</v>
      </c>
      <c r="AG66">
        <v>27.910727519999998</v>
      </c>
      <c r="AH66">
        <v>17.884559999999997</v>
      </c>
      <c r="AI66">
        <v>0</v>
      </c>
      <c r="AJ66">
        <v>0</v>
      </c>
      <c r="AK66">
        <v>11.593919999999999</v>
      </c>
      <c r="AL66">
        <v>47.67949999999999</v>
      </c>
      <c r="AM66">
        <v>6.9405023999999997</v>
      </c>
      <c r="AN66">
        <v>0</v>
      </c>
      <c r="AO66">
        <v>3.8737439999999994</v>
      </c>
      <c r="AP66">
        <v>3.825911463727544</v>
      </c>
      <c r="AQ66">
        <v>0</v>
      </c>
      <c r="AR66">
        <v>4.3640999999999988</v>
      </c>
      <c r="AS66">
        <v>6.4987999999999992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952.68633846147111</v>
      </c>
      <c r="DN66">
        <v>33.021434487271748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486.97050666817768</v>
      </c>
      <c r="L67">
        <v>9.4155592149035243</v>
      </c>
      <c r="M67">
        <v>63.775078722447141</v>
      </c>
      <c r="N67">
        <v>25.730766378244752</v>
      </c>
      <c r="O67">
        <v>73.286782285391567</v>
      </c>
      <c r="P67">
        <v>16.751342937370286</v>
      </c>
      <c r="Q67">
        <v>8.7822282608695659</v>
      </c>
      <c r="R67">
        <v>11.057825595727198</v>
      </c>
      <c r="S67">
        <v>10.794743906947366</v>
      </c>
      <c r="T67">
        <v>0</v>
      </c>
      <c r="U67">
        <v>45.88736580716364</v>
      </c>
      <c r="V67">
        <v>5.2410467128027687</v>
      </c>
      <c r="W67">
        <v>13.327923627684966</v>
      </c>
      <c r="X67">
        <v>43.195107837980004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4.0033800000000008</v>
      </c>
      <c r="AE67">
        <v>7.3255000000000008</v>
      </c>
      <c r="AF67">
        <v>6.1515000000000004</v>
      </c>
      <c r="AG67">
        <v>27.910727519999998</v>
      </c>
      <c r="AH67">
        <v>17.884559999999997</v>
      </c>
      <c r="AI67">
        <v>0</v>
      </c>
      <c r="AJ67">
        <v>0</v>
      </c>
      <c r="AK67">
        <v>11.593919999999999</v>
      </c>
      <c r="AL67">
        <v>47.67949999999999</v>
      </c>
      <c r="AM67">
        <v>6.9405023999999997</v>
      </c>
      <c r="AN67">
        <v>0</v>
      </c>
      <c r="AO67">
        <v>3.8737439999999994</v>
      </c>
      <c r="AP67">
        <v>3.825911463727544</v>
      </c>
      <c r="AQ67">
        <v>10.699149999999999</v>
      </c>
      <c r="AR67">
        <v>4.3640999999999988</v>
      </c>
      <c r="AS67">
        <v>6.4987999999999992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940.37293511336134</v>
      </c>
      <c r="DN67">
        <v>32.59463822607681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509.60760350258244</v>
      </c>
      <c r="L68">
        <v>9.4155592149035243</v>
      </c>
      <c r="M68">
        <v>63.775078722447141</v>
      </c>
      <c r="N68">
        <v>25.730766378244752</v>
      </c>
      <c r="O68">
        <v>73.286782285391567</v>
      </c>
      <c r="P68">
        <v>16.751342937370286</v>
      </c>
      <c r="Q68">
        <v>8.7822282608695659</v>
      </c>
      <c r="R68">
        <v>11.057825595727198</v>
      </c>
      <c r="S68">
        <v>11.586402195217561</v>
      </c>
      <c r="T68">
        <v>0</v>
      </c>
      <c r="U68">
        <v>45.88736580716364</v>
      </c>
      <c r="V68">
        <v>5.2410467128027687</v>
      </c>
      <c r="W68">
        <v>13.327923627684966</v>
      </c>
      <c r="X68">
        <v>43.195107837980004</v>
      </c>
      <c r="Y68">
        <v>0</v>
      </c>
      <c r="Z68">
        <v>0</v>
      </c>
      <c r="AA68">
        <v>0</v>
      </c>
      <c r="AB68">
        <v>5.7837519999999998</v>
      </c>
      <c r="AC68">
        <v>0</v>
      </c>
      <c r="AD68">
        <v>4.0033800000000008</v>
      </c>
      <c r="AE68">
        <v>7.3255000000000008</v>
      </c>
      <c r="AF68">
        <v>6.1515000000000004</v>
      </c>
      <c r="AG68">
        <v>27.910727519999998</v>
      </c>
      <c r="AH68">
        <v>17.884559999999997</v>
      </c>
      <c r="AI68">
        <v>0</v>
      </c>
      <c r="AJ68">
        <v>0</v>
      </c>
      <c r="AK68">
        <v>11.593919999999999</v>
      </c>
      <c r="AL68">
        <v>47.67949999999999</v>
      </c>
      <c r="AM68">
        <v>6.9405023999999997</v>
      </c>
      <c r="AN68">
        <v>0</v>
      </c>
      <c r="AO68">
        <v>3.8737439999999994</v>
      </c>
      <c r="AP68">
        <v>3.825911463727544</v>
      </c>
      <c r="AQ68">
        <v>21.572979999999998</v>
      </c>
      <c r="AR68">
        <v>4.3640999999999988</v>
      </c>
      <c r="AS68">
        <v>6.4987999999999992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979.11638026013247</v>
      </c>
      <c r="DN68">
        <v>33.937530201980728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509.60760350258244</v>
      </c>
      <c r="L69">
        <v>9.4155592149035243</v>
      </c>
      <c r="M69">
        <v>63.775078722447141</v>
      </c>
      <c r="N69">
        <v>25.730766378244752</v>
      </c>
      <c r="O69">
        <v>73.286782285391567</v>
      </c>
      <c r="P69">
        <v>16.751342937370286</v>
      </c>
      <c r="Q69">
        <v>8.7822282608695659</v>
      </c>
      <c r="R69">
        <v>11.057825595727198</v>
      </c>
      <c r="S69">
        <v>11.586402195217561</v>
      </c>
      <c r="T69">
        <v>0</v>
      </c>
      <c r="U69">
        <v>46.580660703696388</v>
      </c>
      <c r="V69">
        <v>5.2410467128027687</v>
      </c>
      <c r="W69">
        <v>13.327923627684966</v>
      </c>
      <c r="X69">
        <v>43.195107837980004</v>
      </c>
      <c r="Y69">
        <v>0</v>
      </c>
      <c r="Z69">
        <v>0</v>
      </c>
      <c r="AA69">
        <v>0</v>
      </c>
      <c r="AB69">
        <v>5.7837519999999998</v>
      </c>
      <c r="AC69">
        <v>0</v>
      </c>
      <c r="AD69">
        <v>4.0033800000000008</v>
      </c>
      <c r="AE69">
        <v>7.3255000000000008</v>
      </c>
      <c r="AF69">
        <v>6.1515000000000004</v>
      </c>
      <c r="AG69">
        <v>27.910727519999998</v>
      </c>
      <c r="AH69">
        <v>17.884559999999997</v>
      </c>
      <c r="AI69">
        <v>0</v>
      </c>
      <c r="AJ69">
        <v>0</v>
      </c>
      <c r="AK69">
        <v>11.593919999999999</v>
      </c>
      <c r="AL69">
        <v>47.67949999999999</v>
      </c>
      <c r="AM69">
        <v>6.9405023999999997</v>
      </c>
      <c r="AN69">
        <v>0</v>
      </c>
      <c r="AO69">
        <v>3.8737439999999994</v>
      </c>
      <c r="AP69">
        <v>3.825911463727544</v>
      </c>
      <c r="AQ69">
        <v>32.359470000000002</v>
      </c>
      <c r="AR69">
        <v>4.3640999999999988</v>
      </c>
      <c r="AS69">
        <v>6.4987999999999992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990.2115925979781</v>
      </c>
      <c r="DN69">
        <v>34.322102760667804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509.60760350258244</v>
      </c>
      <c r="L70">
        <v>9.4155592149035243</v>
      </c>
      <c r="M70">
        <v>63.775078722447141</v>
      </c>
      <c r="N70">
        <v>25.730766378244752</v>
      </c>
      <c r="O70">
        <v>73.286782285391567</v>
      </c>
      <c r="P70">
        <v>16.751342937370286</v>
      </c>
      <c r="Q70">
        <v>8.7822282608695659</v>
      </c>
      <c r="R70">
        <v>11.057825595727198</v>
      </c>
      <c r="S70">
        <v>11.586402195217561</v>
      </c>
      <c r="T70">
        <v>0</v>
      </c>
      <c r="U70">
        <v>47.419743421691429</v>
      </c>
      <c r="V70">
        <v>5.2410467128027687</v>
      </c>
      <c r="W70">
        <v>13.327923627684966</v>
      </c>
      <c r="X70">
        <v>43.195107837980004</v>
      </c>
      <c r="Y70">
        <v>0</v>
      </c>
      <c r="Z70">
        <v>0</v>
      </c>
      <c r="AA70">
        <v>4.6082680231604121</v>
      </c>
      <c r="AB70">
        <v>5.7837519999999998</v>
      </c>
      <c r="AC70">
        <v>0</v>
      </c>
      <c r="AD70">
        <v>4.0033800000000008</v>
      </c>
      <c r="AE70">
        <v>7.3255000000000008</v>
      </c>
      <c r="AF70">
        <v>6.1515000000000004</v>
      </c>
      <c r="AG70">
        <v>27.910727519999998</v>
      </c>
      <c r="AH70">
        <v>17.884559999999997</v>
      </c>
      <c r="AI70">
        <v>0</v>
      </c>
      <c r="AJ70">
        <v>0</v>
      </c>
      <c r="AK70">
        <v>11.593919999999999</v>
      </c>
      <c r="AL70">
        <v>47.67949999999999</v>
      </c>
      <c r="AM70">
        <v>6.9405023999999997</v>
      </c>
      <c r="AN70">
        <v>0</v>
      </c>
      <c r="AO70">
        <v>3.8737439999999994</v>
      </c>
      <c r="AP70">
        <v>3.825911463727544</v>
      </c>
      <c r="AQ70">
        <v>32.359470000000002</v>
      </c>
      <c r="AR70">
        <v>4.3640999999999988</v>
      </c>
      <c r="AS70">
        <v>6.4987999999999992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995.47635284693047</v>
      </c>
      <c r="DN70">
        <v>34.504693252870936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509.60760350258244</v>
      </c>
      <c r="L71">
        <v>9.4155592149035243</v>
      </c>
      <c r="M71">
        <v>63.775078722447141</v>
      </c>
      <c r="N71">
        <v>25.730766378244752</v>
      </c>
      <c r="O71">
        <v>73.286782285391567</v>
      </c>
      <c r="P71">
        <v>16.751342937370286</v>
      </c>
      <c r="Q71">
        <v>8.7822282608695659</v>
      </c>
      <c r="R71">
        <v>11.057825595727198</v>
      </c>
      <c r="S71">
        <v>11.586402195217561</v>
      </c>
      <c r="T71">
        <v>0</v>
      </c>
      <c r="U71">
        <v>48.248479246183216</v>
      </c>
      <c r="V71">
        <v>5.2410467128027687</v>
      </c>
      <c r="W71">
        <v>13.327923627684966</v>
      </c>
      <c r="X71">
        <v>43.195107837980004</v>
      </c>
      <c r="Y71">
        <v>0</v>
      </c>
      <c r="Z71">
        <v>0</v>
      </c>
      <c r="AA71">
        <v>5.8505571438617885</v>
      </c>
      <c r="AB71">
        <v>5.7837519999999998</v>
      </c>
      <c r="AC71">
        <v>0</v>
      </c>
      <c r="AD71">
        <v>4.0033800000000008</v>
      </c>
      <c r="AE71">
        <v>7.3255000000000008</v>
      </c>
      <c r="AF71">
        <v>6.1515000000000004</v>
      </c>
      <c r="AG71">
        <v>27.910727519999998</v>
      </c>
      <c r="AH71">
        <v>17.884559999999997</v>
      </c>
      <c r="AI71">
        <v>0</v>
      </c>
      <c r="AJ71">
        <v>0</v>
      </c>
      <c r="AK71">
        <v>11.593919999999999</v>
      </c>
      <c r="AL71">
        <v>47.67949999999999</v>
      </c>
      <c r="AM71">
        <v>6.9405023999999997</v>
      </c>
      <c r="AN71">
        <v>0</v>
      </c>
      <c r="AO71">
        <v>3.8737439999999994</v>
      </c>
      <c r="AP71">
        <v>3.825911463727544</v>
      </c>
      <c r="AQ71">
        <v>43.145959999999995</v>
      </c>
      <c r="AR71">
        <v>5.8187999999999986</v>
      </c>
      <c r="AS71">
        <v>6.4987999999999992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1009.3090798937811</v>
      </c>
      <c r="DN71">
        <v>34.984181151213697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509.60760350258244</v>
      </c>
      <c r="L72">
        <v>9.4155592149035243</v>
      </c>
      <c r="M72">
        <v>63.775078722447141</v>
      </c>
      <c r="N72">
        <v>25.730766378244752</v>
      </c>
      <c r="O72">
        <v>73.286782285391567</v>
      </c>
      <c r="P72">
        <v>16.751342937370286</v>
      </c>
      <c r="Q72">
        <v>8.7822282608695659</v>
      </c>
      <c r="R72">
        <v>11.057825595727198</v>
      </c>
      <c r="S72">
        <v>11.586402195217561</v>
      </c>
      <c r="T72">
        <v>0</v>
      </c>
      <c r="U72">
        <v>49.084492730967639</v>
      </c>
      <c r="V72">
        <v>5.2410467128027687</v>
      </c>
      <c r="W72">
        <v>13.327923627684966</v>
      </c>
      <c r="X72">
        <v>43.195107837980004</v>
      </c>
      <c r="Y72">
        <v>0</v>
      </c>
      <c r="Z72">
        <v>0</v>
      </c>
      <c r="AA72">
        <v>12.342385319862164</v>
      </c>
      <c r="AB72">
        <v>5.7837519999999998</v>
      </c>
      <c r="AC72">
        <v>0</v>
      </c>
      <c r="AD72">
        <v>4.0033800000000008</v>
      </c>
      <c r="AE72">
        <v>7.3255000000000008</v>
      </c>
      <c r="AF72">
        <v>6.1515000000000004</v>
      </c>
      <c r="AG72">
        <v>27.910727519999998</v>
      </c>
      <c r="AH72">
        <v>17.884559999999997</v>
      </c>
      <c r="AI72">
        <v>1.3977499999999998</v>
      </c>
      <c r="AJ72">
        <v>0</v>
      </c>
      <c r="AK72">
        <v>11.593919999999999</v>
      </c>
      <c r="AL72">
        <v>47.67949999999999</v>
      </c>
      <c r="AM72">
        <v>6.9405023999999997</v>
      </c>
      <c r="AN72">
        <v>0</v>
      </c>
      <c r="AO72">
        <v>3.8737439999999994</v>
      </c>
      <c r="AP72">
        <v>3.825911463727544</v>
      </c>
      <c r="AQ72">
        <v>43.145959999999995</v>
      </c>
      <c r="AR72">
        <v>5.8187999999999986</v>
      </c>
      <c r="AS72">
        <v>6.4987999999999992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1017.7422172168167</v>
      </c>
      <c r="DN72">
        <v>35.276635488962675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509.60760350258244</v>
      </c>
      <c r="L73">
        <v>9.4155592149035243</v>
      </c>
      <c r="M73">
        <v>63.775078722447141</v>
      </c>
      <c r="N73">
        <v>25.730766378244752</v>
      </c>
      <c r="O73">
        <v>73.286782285391567</v>
      </c>
      <c r="P73">
        <v>16.751342937370286</v>
      </c>
      <c r="Q73">
        <v>8.7822282608695659</v>
      </c>
      <c r="R73">
        <v>11.057825595727198</v>
      </c>
      <c r="S73">
        <v>11.586402195217561</v>
      </c>
      <c r="T73">
        <v>0</v>
      </c>
      <c r="U73">
        <v>49.92204071751361</v>
      </c>
      <c r="V73">
        <v>5.2410467128027687</v>
      </c>
      <c r="W73">
        <v>13.327923627684966</v>
      </c>
      <c r="X73">
        <v>43.195107837980004</v>
      </c>
      <c r="Y73">
        <v>0</v>
      </c>
      <c r="Z73">
        <v>0</v>
      </c>
      <c r="AA73">
        <v>12.342385319862164</v>
      </c>
      <c r="AB73">
        <v>5.7837519999999998</v>
      </c>
      <c r="AC73">
        <v>0</v>
      </c>
      <c r="AD73">
        <v>4.0033800000000008</v>
      </c>
      <c r="AE73">
        <v>7.3255000000000008</v>
      </c>
      <c r="AF73">
        <v>6.1515000000000004</v>
      </c>
      <c r="AG73">
        <v>27.910727519999998</v>
      </c>
      <c r="AH73">
        <v>29.1144</v>
      </c>
      <c r="AI73">
        <v>2.7954999999999997</v>
      </c>
      <c r="AJ73">
        <v>0</v>
      </c>
      <c r="AK73">
        <v>11.593919999999999</v>
      </c>
      <c r="AL73">
        <v>47.67949999999999</v>
      </c>
      <c r="AM73">
        <v>6.9405023999999997</v>
      </c>
      <c r="AN73">
        <v>0</v>
      </c>
      <c r="AO73">
        <v>3.8737439999999994</v>
      </c>
      <c r="AP73">
        <v>3.825911463727544</v>
      </c>
      <c r="AQ73">
        <v>43.145959999999995</v>
      </c>
      <c r="AR73">
        <v>7.7583999999999991</v>
      </c>
      <c r="AS73">
        <v>6.4987999999999992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1032.6308965164503</v>
      </c>
      <c r="DN73">
        <v>35.792694175875106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509.60760350258244</v>
      </c>
      <c r="L74">
        <v>9.4155592149035243</v>
      </c>
      <c r="M74">
        <v>63.775078722447141</v>
      </c>
      <c r="N74">
        <v>25.730766378244752</v>
      </c>
      <c r="O74">
        <v>73.286782285391567</v>
      </c>
      <c r="P74">
        <v>16.751342937370286</v>
      </c>
      <c r="Q74">
        <v>8.7822282608695659</v>
      </c>
      <c r="R74">
        <v>11.057825595727198</v>
      </c>
      <c r="S74">
        <v>11.586402195217561</v>
      </c>
      <c r="T74">
        <v>0</v>
      </c>
      <c r="U74">
        <v>50.761123457910024</v>
      </c>
      <c r="V74">
        <v>5.2410467128027687</v>
      </c>
      <c r="W74">
        <v>13.327923627684966</v>
      </c>
      <c r="X74">
        <v>43.195107837980004</v>
      </c>
      <c r="Y74">
        <v>0</v>
      </c>
      <c r="Z74">
        <v>0.48309999999999992</v>
      </c>
      <c r="AA74">
        <v>18.513577979793247</v>
      </c>
      <c r="AB74">
        <v>5.7837519999999998</v>
      </c>
      <c r="AC74">
        <v>0</v>
      </c>
      <c r="AD74">
        <v>12.01014</v>
      </c>
      <c r="AE74">
        <v>14.425599999999998</v>
      </c>
      <c r="AF74">
        <v>6.1515000000000004</v>
      </c>
      <c r="AG74">
        <v>27.910727519999998</v>
      </c>
      <c r="AH74">
        <v>37.432799999999993</v>
      </c>
      <c r="AI74">
        <v>14.362160799999996</v>
      </c>
      <c r="AJ74">
        <v>0</v>
      </c>
      <c r="AK74">
        <v>11.593919999999999</v>
      </c>
      <c r="AL74">
        <v>47.67949999999999</v>
      </c>
      <c r="AM74">
        <v>6.9405023999999997</v>
      </c>
      <c r="AN74">
        <v>0</v>
      </c>
      <c r="AO74">
        <v>3.8737439999999994</v>
      </c>
      <c r="AP74">
        <v>3.825911463727544</v>
      </c>
      <c r="AQ74">
        <v>43.145959999999995</v>
      </c>
      <c r="AR74">
        <v>7.7583999999999991</v>
      </c>
      <c r="AS74">
        <v>6.4987999999999992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1073.6927952311428</v>
      </c>
      <c r="DN74">
        <v>37.216091661510241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509.60760350258244</v>
      </c>
      <c r="L75">
        <v>9.4155592149035243</v>
      </c>
      <c r="M75">
        <v>63.775078722447141</v>
      </c>
      <c r="N75">
        <v>25.730766378244752</v>
      </c>
      <c r="O75">
        <v>73.286782285391567</v>
      </c>
      <c r="P75">
        <v>16.751342937370286</v>
      </c>
      <c r="Q75">
        <v>8.7822282608695659</v>
      </c>
      <c r="R75">
        <v>11.057825595727198</v>
      </c>
      <c r="S75">
        <v>11.586402195217561</v>
      </c>
      <c r="T75">
        <v>0</v>
      </c>
      <c r="U75">
        <v>50.895029852546514</v>
      </c>
      <c r="V75">
        <v>5.2410467128027687</v>
      </c>
      <c r="W75">
        <v>13.333725289706887</v>
      </c>
      <c r="X75">
        <v>43.195107837980004</v>
      </c>
      <c r="Y75">
        <v>0</v>
      </c>
      <c r="Z75">
        <v>1.4492999999999998</v>
      </c>
      <c r="AA75">
        <v>18.513577979793247</v>
      </c>
      <c r="AB75">
        <v>11.532379999999998</v>
      </c>
      <c r="AC75">
        <v>4.25068</v>
      </c>
      <c r="AD75">
        <v>12.01014</v>
      </c>
      <c r="AE75">
        <v>21.712782000000004</v>
      </c>
      <c r="AF75">
        <v>6.1515000000000004</v>
      </c>
      <c r="AG75">
        <v>27.910727519999998</v>
      </c>
      <c r="AH75">
        <v>45.751199999999997</v>
      </c>
      <c r="AI75">
        <v>14.362160799999996</v>
      </c>
      <c r="AJ75">
        <v>0</v>
      </c>
      <c r="AK75">
        <v>11.593919999999999</v>
      </c>
      <c r="AL75">
        <v>47.67949999999999</v>
      </c>
      <c r="AM75">
        <v>6.9405023999999997</v>
      </c>
      <c r="AN75">
        <v>0</v>
      </c>
      <c r="AO75">
        <v>3.8737439999999994</v>
      </c>
      <c r="AP75">
        <v>3.825911463727544</v>
      </c>
      <c r="AQ75">
        <v>43.145959999999995</v>
      </c>
      <c r="AR75">
        <v>7.7583999999999991</v>
      </c>
      <c r="AS75">
        <v>6.4987999999999992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1099.5087812115048</v>
      </c>
      <c r="DN75">
        <v>38.110903737806517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509.60760350258244</v>
      </c>
      <c r="L76">
        <v>9.4155592149035243</v>
      </c>
      <c r="M76">
        <v>63.775078722447141</v>
      </c>
      <c r="N76">
        <v>25.730766378244752</v>
      </c>
      <c r="O76">
        <v>73.286782285391567</v>
      </c>
      <c r="P76">
        <v>16.751342937370286</v>
      </c>
      <c r="Q76">
        <v>8.7822282608695659</v>
      </c>
      <c r="R76">
        <v>11.057825595727198</v>
      </c>
      <c r="S76">
        <v>11.586402195217561</v>
      </c>
      <c r="T76">
        <v>0</v>
      </c>
      <c r="U76">
        <v>50.895029852546514</v>
      </c>
      <c r="V76">
        <v>5.2410467128027687</v>
      </c>
      <c r="W76">
        <v>13.333725289706887</v>
      </c>
      <c r="X76">
        <v>43.195107837980004</v>
      </c>
      <c r="Y76">
        <v>0</v>
      </c>
      <c r="Z76">
        <v>8.5914503999999994</v>
      </c>
      <c r="AA76">
        <v>18.513577979793247</v>
      </c>
      <c r="AB76">
        <v>17.351255999999996</v>
      </c>
      <c r="AC76">
        <v>12.764903812156431</v>
      </c>
      <c r="AD76">
        <v>16.050652800000005</v>
      </c>
      <c r="AE76">
        <v>21.712782000000004</v>
      </c>
      <c r="AF76">
        <v>13.67</v>
      </c>
      <c r="AG76">
        <v>27.910727519999998</v>
      </c>
      <c r="AH76">
        <v>61.639343999999994</v>
      </c>
      <c r="AI76">
        <v>14.362160799999996</v>
      </c>
      <c r="AJ76">
        <v>0</v>
      </c>
      <c r="AK76">
        <v>11.593919999999999</v>
      </c>
      <c r="AL76">
        <v>47.67949999999999</v>
      </c>
      <c r="AM76">
        <v>6.9405023999999997</v>
      </c>
      <c r="AN76">
        <v>0</v>
      </c>
      <c r="AO76">
        <v>3.8737439999999994</v>
      </c>
      <c r="AP76">
        <v>3.825911463727544</v>
      </c>
      <c r="AQ76">
        <v>43.145959999999995</v>
      </c>
      <c r="AR76">
        <v>7.7583999999999991</v>
      </c>
      <c r="AS76">
        <v>6.4987999999999992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1146.7922874886222</v>
      </c>
      <c r="DN76">
        <v>39.749804472845433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509.60760350258244</v>
      </c>
      <c r="L77">
        <v>9.4155592149035243</v>
      </c>
      <c r="M77">
        <v>63.775078722447141</v>
      </c>
      <c r="N77">
        <v>25.730766378244752</v>
      </c>
      <c r="O77">
        <v>73.286782285391567</v>
      </c>
      <c r="P77">
        <v>16.751342937370286</v>
      </c>
      <c r="Q77">
        <v>8.7822282608695659</v>
      </c>
      <c r="R77">
        <v>11.057825595727198</v>
      </c>
      <c r="S77">
        <v>11.586402195217561</v>
      </c>
      <c r="T77">
        <v>0</v>
      </c>
      <c r="U77">
        <v>50.895029852546514</v>
      </c>
      <c r="V77">
        <v>5.2410467128027687</v>
      </c>
      <c r="W77">
        <v>13.333725289706887</v>
      </c>
      <c r="X77">
        <v>43.195107837980004</v>
      </c>
      <c r="Y77">
        <v>0</v>
      </c>
      <c r="Z77">
        <v>8.5914503999999994</v>
      </c>
      <c r="AA77">
        <v>18.513577979793247</v>
      </c>
      <c r="AB77">
        <v>17.351255999999996</v>
      </c>
      <c r="AC77">
        <v>12.764903812156431</v>
      </c>
      <c r="AD77">
        <v>16.050652800000005</v>
      </c>
      <c r="AE77">
        <v>21.712782000000004</v>
      </c>
      <c r="AF77">
        <v>13.67</v>
      </c>
      <c r="AG77">
        <v>27.910727519999998</v>
      </c>
      <c r="AH77">
        <v>61.639343999999994</v>
      </c>
      <c r="AI77">
        <v>14.362160799999996</v>
      </c>
      <c r="AJ77">
        <v>0</v>
      </c>
      <c r="AK77">
        <v>11.593919999999999</v>
      </c>
      <c r="AL77">
        <v>47.67949999999999</v>
      </c>
      <c r="AM77">
        <v>6.9405023999999997</v>
      </c>
      <c r="AN77">
        <v>0</v>
      </c>
      <c r="AO77">
        <v>3.8737439999999994</v>
      </c>
      <c r="AP77">
        <v>3.825911463727544</v>
      </c>
      <c r="AQ77">
        <v>43.145959999999995</v>
      </c>
      <c r="AR77">
        <v>16.486599999999996</v>
      </c>
      <c r="AS77">
        <v>6.4987999999999992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1155.2280927886222</v>
      </c>
      <c r="DN77">
        <v>40.042199172845436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509.60760350258244</v>
      </c>
      <c r="L78">
        <v>9.4155592149035243</v>
      </c>
      <c r="M78">
        <v>63.775078722447141</v>
      </c>
      <c r="N78">
        <v>25.730766378244752</v>
      </c>
      <c r="O78">
        <v>73.286782285391567</v>
      </c>
      <c r="P78">
        <v>16.751342937370286</v>
      </c>
      <c r="Q78">
        <v>8.7822282608695659</v>
      </c>
      <c r="R78">
        <v>11.057825595727198</v>
      </c>
      <c r="S78">
        <v>11.586402195217561</v>
      </c>
      <c r="T78">
        <v>0</v>
      </c>
      <c r="U78">
        <v>50.895029852546514</v>
      </c>
      <c r="V78">
        <v>5.2410467128027687</v>
      </c>
      <c r="W78">
        <v>13.332469304229196</v>
      </c>
      <c r="X78">
        <v>43.195107837980004</v>
      </c>
      <c r="Y78">
        <v>0</v>
      </c>
      <c r="Z78">
        <v>8.5914503999999994</v>
      </c>
      <c r="AA78">
        <v>18.513577979793247</v>
      </c>
      <c r="AB78">
        <v>17.351255999999996</v>
      </c>
      <c r="AC78">
        <v>12.764903812156431</v>
      </c>
      <c r="AD78">
        <v>16.050652800000005</v>
      </c>
      <c r="AE78">
        <v>21.712782000000004</v>
      </c>
      <c r="AF78">
        <v>13.67</v>
      </c>
      <c r="AG78">
        <v>27.910727519999998</v>
      </c>
      <c r="AH78">
        <v>61.639343999999994</v>
      </c>
      <c r="AI78">
        <v>14.362160799999996</v>
      </c>
      <c r="AJ78">
        <v>0</v>
      </c>
      <c r="AK78">
        <v>11.593919999999999</v>
      </c>
      <c r="AL78">
        <v>47.67949999999999</v>
      </c>
      <c r="AM78">
        <v>6.9405023999999997</v>
      </c>
      <c r="AN78">
        <v>0</v>
      </c>
      <c r="AO78">
        <v>3.8737439999999994</v>
      </c>
      <c r="AP78">
        <v>3.825911463727544</v>
      </c>
      <c r="AQ78">
        <v>43.145959999999995</v>
      </c>
      <c r="AR78">
        <v>16.486599999999996</v>
      </c>
      <c r="AS78">
        <v>6.4987999999999992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1155.226878878658</v>
      </c>
      <c r="DN78">
        <v>40.042157097331931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509.60760350258244</v>
      </c>
      <c r="L79">
        <v>9.4155592149035243</v>
      </c>
      <c r="M79">
        <v>63.775078722447141</v>
      </c>
      <c r="N79">
        <v>25.730766378244752</v>
      </c>
      <c r="O79">
        <v>73.286782285391567</v>
      </c>
      <c r="P79">
        <v>17.400879717776995</v>
      </c>
      <c r="Q79">
        <v>8.7822282608695659</v>
      </c>
      <c r="R79">
        <v>11.057825595727198</v>
      </c>
      <c r="S79">
        <v>11.586402195217561</v>
      </c>
      <c r="T79">
        <v>0</v>
      </c>
      <c r="U79">
        <v>50.895029852546514</v>
      </c>
      <c r="V79">
        <v>5.2410467128027687</v>
      </c>
      <c r="W79">
        <v>13.332469304229196</v>
      </c>
      <c r="X79">
        <v>43.195107837980004</v>
      </c>
      <c r="Y79">
        <v>0</v>
      </c>
      <c r="Z79">
        <v>8.5914503999999994</v>
      </c>
      <c r="AA79">
        <v>18.513577979793247</v>
      </c>
      <c r="AB79">
        <v>17.351255999999996</v>
      </c>
      <c r="AC79">
        <v>12.764903812156431</v>
      </c>
      <c r="AD79">
        <v>16.050652800000005</v>
      </c>
      <c r="AE79">
        <v>21.712782000000004</v>
      </c>
      <c r="AF79">
        <v>13.67</v>
      </c>
      <c r="AG79">
        <v>27.910727519999998</v>
      </c>
      <c r="AH79">
        <v>61.639343999999994</v>
      </c>
      <c r="AI79">
        <v>14.362160799999996</v>
      </c>
      <c r="AJ79">
        <v>0</v>
      </c>
      <c r="AK79">
        <v>11.593919999999999</v>
      </c>
      <c r="AL79">
        <v>47.67949999999999</v>
      </c>
      <c r="AM79">
        <v>6.9405023999999997</v>
      </c>
      <c r="AN79">
        <v>0</v>
      </c>
      <c r="AO79">
        <v>3.8737439999999994</v>
      </c>
      <c r="AP79">
        <v>3.825911463727544</v>
      </c>
      <c r="AQ79">
        <v>43.145959999999995</v>
      </c>
      <c r="AR79">
        <v>6.7885999999999989</v>
      </c>
      <c r="AS79">
        <v>6.4987999999999992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1146.4815391465856</v>
      </c>
      <c r="DN79">
        <v>39.739033609811251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509.60760350258244</v>
      </c>
      <c r="L80">
        <v>9.4155592149035243</v>
      </c>
      <c r="M80">
        <v>63.775078722447141</v>
      </c>
      <c r="N80">
        <v>25.730766378244752</v>
      </c>
      <c r="O80">
        <v>73.286782285391567</v>
      </c>
      <c r="P80">
        <v>17.486846720448963</v>
      </c>
      <c r="Q80">
        <v>8.7822282608695659</v>
      </c>
      <c r="R80">
        <v>11.057825595727198</v>
      </c>
      <c r="S80">
        <v>11.586402195217561</v>
      </c>
      <c r="T80">
        <v>0</v>
      </c>
      <c r="U80">
        <v>50.895029852546514</v>
      </c>
      <c r="V80">
        <v>5.2410467128027687</v>
      </c>
      <c r="W80">
        <v>13.327923627684966</v>
      </c>
      <c r="X80">
        <v>43.195107837980004</v>
      </c>
      <c r="Y80">
        <v>0</v>
      </c>
      <c r="Z80">
        <v>8.5914503999999994</v>
      </c>
      <c r="AA80">
        <v>18.513577979793247</v>
      </c>
      <c r="AB80">
        <v>17.351255999999996</v>
      </c>
      <c r="AC80">
        <v>12.764903812156431</v>
      </c>
      <c r="AD80">
        <v>16.050652800000005</v>
      </c>
      <c r="AE80">
        <v>21.712782000000004</v>
      </c>
      <c r="AF80">
        <v>13.67</v>
      </c>
      <c r="AG80">
        <v>27.910727519999998</v>
      </c>
      <c r="AH80">
        <v>61.639343999999994</v>
      </c>
      <c r="AI80">
        <v>1.6772999999999996</v>
      </c>
      <c r="AJ80">
        <v>0</v>
      </c>
      <c r="AK80">
        <v>11.593919999999999</v>
      </c>
      <c r="AL80">
        <v>47.67949999999999</v>
      </c>
      <c r="AM80">
        <v>6.9405023999999997</v>
      </c>
      <c r="AN80">
        <v>0</v>
      </c>
      <c r="AO80">
        <v>3.8737439999999994</v>
      </c>
      <c r="AP80">
        <v>3.825911463727544</v>
      </c>
      <c r="AQ80">
        <v>43.145959999999995</v>
      </c>
      <c r="AR80">
        <v>6.7885999999999989</v>
      </c>
      <c r="AS80">
        <v>6.4987999999999992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1134.3003153189456</v>
      </c>
      <c r="DN80">
        <v>39.316817963578764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509.60760350258244</v>
      </c>
      <c r="L81">
        <v>9.4155592149035243</v>
      </c>
      <c r="M81">
        <v>63.775078722447141</v>
      </c>
      <c r="N81">
        <v>25.730766378244752</v>
      </c>
      <c r="O81">
        <v>73.286782285391567</v>
      </c>
      <c r="P81">
        <v>17.486846720448963</v>
      </c>
      <c r="Q81">
        <v>8.7822282608695659</v>
      </c>
      <c r="R81">
        <v>11.057825595727198</v>
      </c>
      <c r="S81">
        <v>11.586402195217561</v>
      </c>
      <c r="T81">
        <v>0</v>
      </c>
      <c r="U81">
        <v>50.895029852546514</v>
      </c>
      <c r="V81">
        <v>5.2410467128027687</v>
      </c>
      <c r="W81">
        <v>13.327923627684966</v>
      </c>
      <c r="X81">
        <v>43.195107837980004</v>
      </c>
      <c r="Y81">
        <v>0</v>
      </c>
      <c r="Z81">
        <v>8.5914503999999994</v>
      </c>
      <c r="AA81">
        <v>18.513577979793247</v>
      </c>
      <c r="AB81">
        <v>17.351255999999996</v>
      </c>
      <c r="AC81">
        <v>12.764903812156431</v>
      </c>
      <c r="AD81">
        <v>16.050652800000005</v>
      </c>
      <c r="AE81">
        <v>21.712782000000004</v>
      </c>
      <c r="AF81">
        <v>13.67</v>
      </c>
      <c r="AG81">
        <v>27.910727519999998</v>
      </c>
      <c r="AH81">
        <v>61.639343999999994</v>
      </c>
      <c r="AI81">
        <v>0</v>
      </c>
      <c r="AJ81">
        <v>0</v>
      </c>
      <c r="AK81">
        <v>11.593919999999999</v>
      </c>
      <c r="AL81">
        <v>47.67949999999999</v>
      </c>
      <c r="AM81">
        <v>6.9405023999999997</v>
      </c>
      <c r="AN81">
        <v>0</v>
      </c>
      <c r="AO81">
        <v>3.8737439999999994</v>
      </c>
      <c r="AP81">
        <v>3.825911463727544</v>
      </c>
      <c r="AQ81">
        <v>43.145959999999995</v>
      </c>
      <c r="AR81">
        <v>6.7885999999999989</v>
      </c>
      <c r="AS81">
        <v>6.4987999999999992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1132.6792046493463</v>
      </c>
      <c r="DN81">
        <v>39.260628633178136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509.60760350258244</v>
      </c>
      <c r="L82">
        <v>9.4155592149035243</v>
      </c>
      <c r="M82">
        <v>63.775078722447141</v>
      </c>
      <c r="N82">
        <v>25.730766378244752</v>
      </c>
      <c r="O82">
        <v>73.286782285391567</v>
      </c>
      <c r="P82">
        <v>17.486846720448963</v>
      </c>
      <c r="Q82">
        <v>8.7822282608695659</v>
      </c>
      <c r="R82">
        <v>11.057825595727198</v>
      </c>
      <c r="S82">
        <v>11.586402195217561</v>
      </c>
      <c r="T82">
        <v>0</v>
      </c>
      <c r="U82">
        <v>50.895029852546514</v>
      </c>
      <c r="V82">
        <v>5.2410467128027687</v>
      </c>
      <c r="W82">
        <v>13.327923627684966</v>
      </c>
      <c r="X82">
        <v>43.195107837980004</v>
      </c>
      <c r="Y82">
        <v>0</v>
      </c>
      <c r="Z82">
        <v>2.8638167999999995</v>
      </c>
      <c r="AA82">
        <v>18.513577979793247</v>
      </c>
      <c r="AB82">
        <v>17.351255999999996</v>
      </c>
      <c r="AC82">
        <v>12.764903812156431</v>
      </c>
      <c r="AD82">
        <v>16.050652800000005</v>
      </c>
      <c r="AE82">
        <v>21.712782000000004</v>
      </c>
      <c r="AF82">
        <v>13.67</v>
      </c>
      <c r="AG82">
        <v>27.910727519999998</v>
      </c>
      <c r="AH82">
        <v>61.639343999999994</v>
      </c>
      <c r="AI82">
        <v>0</v>
      </c>
      <c r="AJ82">
        <v>0</v>
      </c>
      <c r="AK82">
        <v>11.593919999999999</v>
      </c>
      <c r="AL82">
        <v>47.67949999999999</v>
      </c>
      <c r="AM82">
        <v>6.9405023999999997</v>
      </c>
      <c r="AN82">
        <v>0</v>
      </c>
      <c r="AO82">
        <v>3.8737439999999994</v>
      </c>
      <c r="AP82">
        <v>3.825911463727544</v>
      </c>
      <c r="AQ82">
        <v>43.145959999999995</v>
      </c>
      <c r="AR82">
        <v>8.7281999999999975</v>
      </c>
      <c r="AS82">
        <v>6.4987999999999992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1129.0180699114371</v>
      </c>
      <c r="DN82">
        <v>39.133729771087232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509.60760350258244</v>
      </c>
      <c r="L83">
        <v>9.4155592149035243</v>
      </c>
      <c r="M83">
        <v>63.775078722447141</v>
      </c>
      <c r="N83">
        <v>25.730766378244752</v>
      </c>
      <c r="O83">
        <v>73.286782285391567</v>
      </c>
      <c r="P83">
        <v>17.486846720448963</v>
      </c>
      <c r="Q83">
        <v>8.7822282608695659</v>
      </c>
      <c r="R83">
        <v>11.057825595727198</v>
      </c>
      <c r="S83">
        <v>11.586402195217561</v>
      </c>
      <c r="T83">
        <v>0</v>
      </c>
      <c r="U83">
        <v>50.895029852546514</v>
      </c>
      <c r="V83">
        <v>5.2410467128027687</v>
      </c>
      <c r="W83">
        <v>13.327923627684966</v>
      </c>
      <c r="X83">
        <v>43.195107837980004</v>
      </c>
      <c r="Y83">
        <v>0</v>
      </c>
      <c r="Z83">
        <v>2.8638167999999995</v>
      </c>
      <c r="AA83">
        <v>18.513577979793247</v>
      </c>
      <c r="AB83">
        <v>17.351255999999996</v>
      </c>
      <c r="AC83">
        <v>12.764903812156431</v>
      </c>
      <c r="AD83">
        <v>16.050652800000005</v>
      </c>
      <c r="AE83">
        <v>21.712782000000004</v>
      </c>
      <c r="AF83">
        <v>13.67</v>
      </c>
      <c r="AG83">
        <v>27.910727519999998</v>
      </c>
      <c r="AH83">
        <v>61.639343999999994</v>
      </c>
      <c r="AI83">
        <v>0</v>
      </c>
      <c r="AJ83">
        <v>0</v>
      </c>
      <c r="AK83">
        <v>11.593919999999999</v>
      </c>
      <c r="AL83">
        <v>47.67949999999999</v>
      </c>
      <c r="AM83">
        <v>6.9405023999999997</v>
      </c>
      <c r="AN83">
        <v>0</v>
      </c>
      <c r="AO83">
        <v>3.8737439999999994</v>
      </c>
      <c r="AP83">
        <v>3.825911463727544</v>
      </c>
      <c r="AQ83">
        <v>43.145959999999995</v>
      </c>
      <c r="AR83">
        <v>10.667799999999998</v>
      </c>
      <c r="AS83">
        <v>6.4987999999999992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1130.8926933114371</v>
      </c>
      <c r="DN83">
        <v>39.198706371087233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509.60760350258244</v>
      </c>
      <c r="L84">
        <v>9.4155592149035243</v>
      </c>
      <c r="M84">
        <v>63.775078722447141</v>
      </c>
      <c r="N84">
        <v>25.730766378244752</v>
      </c>
      <c r="O84">
        <v>73.286782285391567</v>
      </c>
      <c r="P84">
        <v>17.486846720448963</v>
      </c>
      <c r="Q84">
        <v>8.7822282608695659</v>
      </c>
      <c r="R84">
        <v>11.057825595727198</v>
      </c>
      <c r="S84">
        <v>11.586402195217561</v>
      </c>
      <c r="T84">
        <v>0</v>
      </c>
      <c r="U84">
        <v>50.895029852546514</v>
      </c>
      <c r="V84">
        <v>5.2410467128027687</v>
      </c>
      <c r="W84">
        <v>13.327923627684966</v>
      </c>
      <c r="X84">
        <v>43.195107837980004</v>
      </c>
      <c r="Y84">
        <v>0</v>
      </c>
      <c r="Z84">
        <v>2.8638167999999995</v>
      </c>
      <c r="AA84">
        <v>12.342385319862164</v>
      </c>
      <c r="AB84">
        <v>17.351255999999996</v>
      </c>
      <c r="AC84">
        <v>4.25068</v>
      </c>
      <c r="AD84">
        <v>12.01014</v>
      </c>
      <c r="AE84">
        <v>21.712782000000004</v>
      </c>
      <c r="AF84">
        <v>6.1515000000000004</v>
      </c>
      <c r="AG84">
        <v>27.910727519999998</v>
      </c>
      <c r="AH84">
        <v>49.910399999999996</v>
      </c>
      <c r="AI84">
        <v>0</v>
      </c>
      <c r="AJ84">
        <v>0</v>
      </c>
      <c r="AK84">
        <v>11.593919999999999</v>
      </c>
      <c r="AL84">
        <v>47.67949999999999</v>
      </c>
      <c r="AM84">
        <v>6.9405023999999997</v>
      </c>
      <c r="AN84">
        <v>0</v>
      </c>
      <c r="AO84">
        <v>3.8737439999999994</v>
      </c>
      <c r="AP84">
        <v>3.825911463727544</v>
      </c>
      <c r="AQ84">
        <v>43.145959999999995</v>
      </c>
      <c r="AR84">
        <v>10.667799999999998</v>
      </c>
      <c r="AS84">
        <v>6.4987999999999992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1094.1915681819357</v>
      </c>
      <c r="DN84">
        <v>37.92645822850141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509.60760350258244</v>
      </c>
      <c r="L85">
        <v>9.4155592149035243</v>
      </c>
      <c r="M85">
        <v>63.775078722447141</v>
      </c>
      <c r="N85">
        <v>25.730766378244752</v>
      </c>
      <c r="O85">
        <v>73.286782285391567</v>
      </c>
      <c r="P85">
        <v>17.486846720448963</v>
      </c>
      <c r="Q85">
        <v>8.7822282608695659</v>
      </c>
      <c r="R85">
        <v>11.057825595727198</v>
      </c>
      <c r="S85">
        <v>11.586402195217561</v>
      </c>
      <c r="T85">
        <v>0</v>
      </c>
      <c r="U85">
        <v>50.895029852546514</v>
      </c>
      <c r="V85">
        <v>5.2410467128027687</v>
      </c>
      <c r="W85">
        <v>13.327923627684966</v>
      </c>
      <c r="X85">
        <v>43.195107837980004</v>
      </c>
      <c r="Y85">
        <v>0</v>
      </c>
      <c r="Z85">
        <v>2.8638167999999995</v>
      </c>
      <c r="AA85">
        <v>12.342385319862164</v>
      </c>
      <c r="AB85">
        <v>11.567503999999998</v>
      </c>
      <c r="AC85">
        <v>4.25068</v>
      </c>
      <c r="AD85">
        <v>8.0067600000000017</v>
      </c>
      <c r="AE85">
        <v>21.712782000000004</v>
      </c>
      <c r="AF85">
        <v>6.1515000000000004</v>
      </c>
      <c r="AG85">
        <v>27.910727519999998</v>
      </c>
      <c r="AH85">
        <v>37.432799999999993</v>
      </c>
      <c r="AI85">
        <v>0</v>
      </c>
      <c r="AJ85">
        <v>0</v>
      </c>
      <c r="AK85">
        <v>11.593919999999999</v>
      </c>
      <c r="AL85">
        <v>47.67949999999999</v>
      </c>
      <c r="AM85">
        <v>6.9405023999999997</v>
      </c>
      <c r="AN85">
        <v>0</v>
      </c>
      <c r="AO85">
        <v>3.8737439999999994</v>
      </c>
      <c r="AP85">
        <v>3.825911463727544</v>
      </c>
      <c r="AQ85">
        <v>43.145959999999995</v>
      </c>
      <c r="AR85">
        <v>10.667799999999998</v>
      </c>
      <c r="AS85">
        <v>8.2712000000000003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1074.3857289130626</v>
      </c>
      <c r="DN85">
        <v>37.239965497374136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509.60760350258244</v>
      </c>
      <c r="L86">
        <v>9.4155592149035243</v>
      </c>
      <c r="M86">
        <v>63.775078722447141</v>
      </c>
      <c r="N86">
        <v>25.730766378244752</v>
      </c>
      <c r="O86">
        <v>73.286782285391567</v>
      </c>
      <c r="P86">
        <v>17.486846720448963</v>
      </c>
      <c r="Q86">
        <v>8.7822282608695659</v>
      </c>
      <c r="R86">
        <v>11.057825595727198</v>
      </c>
      <c r="S86">
        <v>11.586402195217561</v>
      </c>
      <c r="T86">
        <v>0</v>
      </c>
      <c r="U86">
        <v>50.895029852546514</v>
      </c>
      <c r="V86">
        <v>5.2410467128027687</v>
      </c>
      <c r="W86">
        <v>13.327923627684966</v>
      </c>
      <c r="X86">
        <v>43.195107837980004</v>
      </c>
      <c r="Y86">
        <v>0</v>
      </c>
      <c r="Z86">
        <v>2.8638167999999995</v>
      </c>
      <c r="AA86">
        <v>12.342385319862164</v>
      </c>
      <c r="AB86">
        <v>11.567503999999998</v>
      </c>
      <c r="AC86">
        <v>4.25068</v>
      </c>
      <c r="AD86">
        <v>4.0033800000000008</v>
      </c>
      <c r="AE86">
        <v>21.712782000000004</v>
      </c>
      <c r="AF86">
        <v>6.1515000000000004</v>
      </c>
      <c r="AG86">
        <v>27.910727519999998</v>
      </c>
      <c r="AH86">
        <v>29.1144</v>
      </c>
      <c r="AI86">
        <v>0</v>
      </c>
      <c r="AJ86">
        <v>0</v>
      </c>
      <c r="AK86">
        <v>11.593919999999999</v>
      </c>
      <c r="AL86">
        <v>47.67949999999999</v>
      </c>
      <c r="AM86">
        <v>6.9405023999999997</v>
      </c>
      <c r="AN86">
        <v>0</v>
      </c>
      <c r="AO86">
        <v>3.8737439999999994</v>
      </c>
      <c r="AP86">
        <v>3.825911463727544</v>
      </c>
      <c r="AQ86">
        <v>33.538559999999997</v>
      </c>
      <c r="AR86">
        <v>10.667799999999998</v>
      </c>
      <c r="AS86">
        <v>8.2712000000000003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1053.1911763771807</v>
      </c>
      <c r="DN86">
        <v>36.505338033256031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509.60760350258244</v>
      </c>
      <c r="L87">
        <v>9.4155592149035243</v>
      </c>
      <c r="M87">
        <v>63.775078722447141</v>
      </c>
      <c r="N87">
        <v>25.730766378244752</v>
      </c>
      <c r="O87">
        <v>73.286782285391567</v>
      </c>
      <c r="P87">
        <v>17.112345101706801</v>
      </c>
      <c r="Q87">
        <v>8.7822282608695659</v>
      </c>
      <c r="R87">
        <v>11.057825595727198</v>
      </c>
      <c r="S87">
        <v>11.586402195217561</v>
      </c>
      <c r="T87">
        <v>0</v>
      </c>
      <c r="U87">
        <v>50.895029852546514</v>
      </c>
      <c r="V87">
        <v>5.2410467128027687</v>
      </c>
      <c r="W87">
        <v>13.327923627684966</v>
      </c>
      <c r="X87">
        <v>43.195107837980004</v>
      </c>
      <c r="Y87">
        <v>0</v>
      </c>
      <c r="Z87">
        <v>0</v>
      </c>
      <c r="AA87">
        <v>6.1420439766520554</v>
      </c>
      <c r="AB87">
        <v>11.567503999999998</v>
      </c>
      <c r="AC87">
        <v>4.25068</v>
      </c>
      <c r="AD87">
        <v>4.0033800000000008</v>
      </c>
      <c r="AE87">
        <v>21.712782000000004</v>
      </c>
      <c r="AF87">
        <v>6.1515000000000004</v>
      </c>
      <c r="AG87">
        <v>27.910727519999998</v>
      </c>
      <c r="AH87">
        <v>17.052719999999997</v>
      </c>
      <c r="AI87">
        <v>0</v>
      </c>
      <c r="AJ87">
        <v>0</v>
      </c>
      <c r="AK87">
        <v>11.593919999999999</v>
      </c>
      <c r="AL87">
        <v>47.67949999999999</v>
      </c>
      <c r="AM87">
        <v>6.9405023999999997</v>
      </c>
      <c r="AN87">
        <v>0</v>
      </c>
      <c r="AO87">
        <v>3.8737439999999994</v>
      </c>
      <c r="AP87">
        <v>3.825911463727544</v>
      </c>
      <c r="AQ87">
        <v>32.315800000000003</v>
      </c>
      <c r="AR87">
        <v>10.667799999999998</v>
      </c>
      <c r="AS87">
        <v>8.2712000000000003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1031.2294414058128</v>
      </c>
      <c r="DN87">
        <v>35.743973242671586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509.60760350258244</v>
      </c>
      <c r="L88">
        <v>9.4155592149035243</v>
      </c>
      <c r="M88">
        <v>63.775078722447141</v>
      </c>
      <c r="N88">
        <v>25.730766378244752</v>
      </c>
      <c r="O88">
        <v>73.286782285391567</v>
      </c>
      <c r="P88">
        <v>17.112345101706801</v>
      </c>
      <c r="Q88">
        <v>8.7822282608695659</v>
      </c>
      <c r="R88">
        <v>11.057825595727198</v>
      </c>
      <c r="S88">
        <v>11.586402195217561</v>
      </c>
      <c r="T88">
        <v>0</v>
      </c>
      <c r="U88">
        <v>50.895029852546514</v>
      </c>
      <c r="V88">
        <v>5.2410467128027687</v>
      </c>
      <c r="W88">
        <v>13.327923627684966</v>
      </c>
      <c r="X88">
        <v>43.195107837980004</v>
      </c>
      <c r="Y88">
        <v>0</v>
      </c>
      <c r="Z88">
        <v>0</v>
      </c>
      <c r="AA88">
        <v>6.1420439766520554</v>
      </c>
      <c r="AB88">
        <v>11.567503999999998</v>
      </c>
      <c r="AC88">
        <v>4.25068</v>
      </c>
      <c r="AD88">
        <v>4.0033800000000008</v>
      </c>
      <c r="AE88">
        <v>21.712782000000004</v>
      </c>
      <c r="AF88">
        <v>6.1515000000000004</v>
      </c>
      <c r="AG88">
        <v>27.910727519999998</v>
      </c>
      <c r="AH88">
        <v>17.052719999999997</v>
      </c>
      <c r="AI88">
        <v>0</v>
      </c>
      <c r="AJ88">
        <v>0</v>
      </c>
      <c r="AK88">
        <v>11.593919999999999</v>
      </c>
      <c r="AL88">
        <v>47.67949999999999</v>
      </c>
      <c r="AM88">
        <v>6.9405023999999997</v>
      </c>
      <c r="AN88">
        <v>0</v>
      </c>
      <c r="AO88">
        <v>3.8737439999999994</v>
      </c>
      <c r="AP88">
        <v>3.825911463727544</v>
      </c>
      <c r="AQ88">
        <v>32.315800000000003</v>
      </c>
      <c r="AR88">
        <v>10.667799999999998</v>
      </c>
      <c r="AS88">
        <v>8.2712000000000003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1031.2294414058128</v>
      </c>
      <c r="DN88">
        <v>35.743973242671586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509.60760350258244</v>
      </c>
      <c r="L89">
        <v>9.4155592149035243</v>
      </c>
      <c r="M89">
        <v>63.775078722447141</v>
      </c>
      <c r="N89">
        <v>25.730766378244752</v>
      </c>
      <c r="O89">
        <v>73.286782285391567</v>
      </c>
      <c r="P89">
        <v>17.112345101706801</v>
      </c>
      <c r="Q89">
        <v>8.7822282608695659</v>
      </c>
      <c r="R89">
        <v>11.057825595727198</v>
      </c>
      <c r="S89">
        <v>11.586402195217561</v>
      </c>
      <c r="T89">
        <v>0</v>
      </c>
      <c r="U89">
        <v>50.895029852546514</v>
      </c>
      <c r="V89">
        <v>5.2410467128027687</v>
      </c>
      <c r="W89">
        <v>13.327923627684966</v>
      </c>
      <c r="X89">
        <v>43.195107837980004</v>
      </c>
      <c r="Y89">
        <v>0</v>
      </c>
      <c r="Z89">
        <v>0</v>
      </c>
      <c r="AA89">
        <v>6.1420439766520554</v>
      </c>
      <c r="AB89">
        <v>11.567503999999998</v>
      </c>
      <c r="AC89">
        <v>4.25068</v>
      </c>
      <c r="AD89">
        <v>4.0033800000000008</v>
      </c>
      <c r="AE89">
        <v>14.475188000000001</v>
      </c>
      <c r="AF89">
        <v>6.1515000000000004</v>
      </c>
      <c r="AG89">
        <v>27.910727519999998</v>
      </c>
      <c r="AH89">
        <v>17.052719999999997</v>
      </c>
      <c r="AI89">
        <v>0</v>
      </c>
      <c r="AJ89">
        <v>0</v>
      </c>
      <c r="AK89">
        <v>11.593919999999999</v>
      </c>
      <c r="AL89">
        <v>47.67949999999999</v>
      </c>
      <c r="AM89">
        <v>6.9405023999999997</v>
      </c>
      <c r="AN89">
        <v>0</v>
      </c>
      <c r="AO89">
        <v>3.8737439999999994</v>
      </c>
      <c r="AP89">
        <v>3.825911463727544</v>
      </c>
      <c r="AQ89">
        <v>32.315800000000003</v>
      </c>
      <c r="AR89">
        <v>10.667799999999998</v>
      </c>
      <c r="AS89">
        <v>8.2712000000000003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1024.2343070059687</v>
      </c>
      <c r="DN89">
        <v>35.50151364251569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509.60760350258244</v>
      </c>
      <c r="L90">
        <v>9.4155592149035243</v>
      </c>
      <c r="M90">
        <v>63.775078722447141</v>
      </c>
      <c r="N90">
        <v>25.730766378244752</v>
      </c>
      <c r="O90">
        <v>73.286782285391567</v>
      </c>
      <c r="P90">
        <v>17.112345101706801</v>
      </c>
      <c r="Q90">
        <v>8.7822282608695659</v>
      </c>
      <c r="R90">
        <v>11.057825595727198</v>
      </c>
      <c r="S90">
        <v>11.586402195217561</v>
      </c>
      <c r="T90">
        <v>0</v>
      </c>
      <c r="U90">
        <v>50.895029852546514</v>
      </c>
      <c r="V90">
        <v>5.2410467128027687</v>
      </c>
      <c r="W90">
        <v>13.327923627684966</v>
      </c>
      <c r="X90">
        <v>43.195107837980004</v>
      </c>
      <c r="Y90">
        <v>0</v>
      </c>
      <c r="Z90">
        <v>0</v>
      </c>
      <c r="AA90">
        <v>6.1420439766520554</v>
      </c>
      <c r="AB90">
        <v>11.567503999999998</v>
      </c>
      <c r="AC90">
        <v>4.25068</v>
      </c>
      <c r="AD90">
        <v>4.0033800000000008</v>
      </c>
      <c r="AE90">
        <v>14.475188000000001</v>
      </c>
      <c r="AF90">
        <v>6.1515000000000004</v>
      </c>
      <c r="AG90">
        <v>27.910727519999998</v>
      </c>
      <c r="AH90">
        <v>17.052719999999997</v>
      </c>
      <c r="AI90">
        <v>0</v>
      </c>
      <c r="AJ90">
        <v>0</v>
      </c>
      <c r="AK90">
        <v>11.593919999999999</v>
      </c>
      <c r="AL90">
        <v>47.67949999999999</v>
      </c>
      <c r="AM90">
        <v>6.9405023999999997</v>
      </c>
      <c r="AN90">
        <v>0</v>
      </c>
      <c r="AO90">
        <v>3.8737439999999994</v>
      </c>
      <c r="AP90">
        <v>3.825911463727544</v>
      </c>
      <c r="AQ90">
        <v>23.319780000000005</v>
      </c>
      <c r="AR90">
        <v>10.667799999999998</v>
      </c>
      <c r="AS90">
        <v>8.2712000000000003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1015.5396536759687</v>
      </c>
      <c r="DN90">
        <v>35.200146972515697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509.60760350258244</v>
      </c>
      <c r="L91">
        <v>9.4155592149035243</v>
      </c>
      <c r="M91">
        <v>63.775078722447141</v>
      </c>
      <c r="N91">
        <v>25.730766378244752</v>
      </c>
      <c r="O91">
        <v>73.286782285391567</v>
      </c>
      <c r="P91">
        <v>18.613863124450788</v>
      </c>
      <c r="Q91">
        <v>8.7822282608695659</v>
      </c>
      <c r="R91">
        <v>11.057825595727198</v>
      </c>
      <c r="S91">
        <v>11.586402195217561</v>
      </c>
      <c r="T91">
        <v>0</v>
      </c>
      <c r="U91">
        <v>50.895029852546514</v>
      </c>
      <c r="V91">
        <v>5.2410467128027687</v>
      </c>
      <c r="W91">
        <v>13.327923627684966</v>
      </c>
      <c r="X91">
        <v>43.195107837980004</v>
      </c>
      <c r="Y91">
        <v>0</v>
      </c>
      <c r="Z91">
        <v>0</v>
      </c>
      <c r="AA91">
        <v>0</v>
      </c>
      <c r="AB91">
        <v>11.567503999999998</v>
      </c>
      <c r="AC91">
        <v>4.25068</v>
      </c>
      <c r="AD91">
        <v>4.0033800000000008</v>
      </c>
      <c r="AE91">
        <v>14.475188000000001</v>
      </c>
      <c r="AF91">
        <v>6.1515000000000004</v>
      </c>
      <c r="AG91">
        <v>27.910727519999998</v>
      </c>
      <c r="AH91">
        <v>17.052719999999997</v>
      </c>
      <c r="AI91">
        <v>0</v>
      </c>
      <c r="AJ91">
        <v>0</v>
      </c>
      <c r="AK91">
        <v>11.593919999999999</v>
      </c>
      <c r="AL91">
        <v>47.67949999999999</v>
      </c>
      <c r="AM91">
        <v>6.9405023999999997</v>
      </c>
      <c r="AN91">
        <v>0</v>
      </c>
      <c r="AO91">
        <v>4.5193679999999983</v>
      </c>
      <c r="AP91">
        <v>3.825911463727544</v>
      </c>
      <c r="AQ91">
        <v>21.572979999999998</v>
      </c>
      <c r="AR91">
        <v>10.667799999999998</v>
      </c>
      <c r="AS91">
        <v>8.2712000000000003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1009.9904377409864</v>
      </c>
      <c r="DN91">
        <v>35.007660953589891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509.60760350258244</v>
      </c>
      <c r="L92">
        <v>9.4155592149035243</v>
      </c>
      <c r="M92">
        <v>63.775078722447141</v>
      </c>
      <c r="N92">
        <v>25.730766378244752</v>
      </c>
      <c r="O92">
        <v>73.286782285391567</v>
      </c>
      <c r="P92">
        <v>20.093172991148641</v>
      </c>
      <c r="Q92">
        <v>8.7822282608695659</v>
      </c>
      <c r="R92">
        <v>11.057825595727198</v>
      </c>
      <c r="S92">
        <v>11.586402195217561</v>
      </c>
      <c r="T92">
        <v>0</v>
      </c>
      <c r="U92">
        <v>50.895029852546514</v>
      </c>
      <c r="V92">
        <v>5.2410467128027687</v>
      </c>
      <c r="W92">
        <v>13.327923627684966</v>
      </c>
      <c r="X92">
        <v>43.195107837980004</v>
      </c>
      <c r="Y92">
        <v>0</v>
      </c>
      <c r="Z92">
        <v>0</v>
      </c>
      <c r="AA92">
        <v>0</v>
      </c>
      <c r="AB92">
        <v>11.567503999999998</v>
      </c>
      <c r="AC92">
        <v>4.25068</v>
      </c>
      <c r="AD92">
        <v>4.0033800000000008</v>
      </c>
      <c r="AE92">
        <v>14.475188000000001</v>
      </c>
      <c r="AF92">
        <v>6.1515000000000004</v>
      </c>
      <c r="AG92">
        <v>27.910727519999998</v>
      </c>
      <c r="AH92">
        <v>17.052719999999997</v>
      </c>
      <c r="AI92">
        <v>0</v>
      </c>
      <c r="AJ92">
        <v>0</v>
      </c>
      <c r="AK92">
        <v>11.593919999999999</v>
      </c>
      <c r="AL92">
        <v>47.67949999999999</v>
      </c>
      <c r="AM92">
        <v>6.9405023999999997</v>
      </c>
      <c r="AN92">
        <v>0</v>
      </c>
      <c r="AO92">
        <v>4.5193679999999983</v>
      </c>
      <c r="AP92">
        <v>3.825911463727544</v>
      </c>
      <c r="AQ92">
        <v>21.572979999999998</v>
      </c>
      <c r="AR92">
        <v>10.667799999999998</v>
      </c>
      <c r="AS92">
        <v>8.2712000000000003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1011.4201907271404</v>
      </c>
      <c r="DN92">
        <v>35.057217834133731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509.60760350258244</v>
      </c>
      <c r="L93">
        <v>9.4155592149035243</v>
      </c>
      <c r="M93">
        <v>63.775078722447141</v>
      </c>
      <c r="N93">
        <v>25.730766378244752</v>
      </c>
      <c r="O93">
        <v>73.286782285391567</v>
      </c>
      <c r="P93">
        <v>20.455813256023191</v>
      </c>
      <c r="Q93">
        <v>8.7822282608695659</v>
      </c>
      <c r="R93">
        <v>11.057825595727198</v>
      </c>
      <c r="S93">
        <v>11.586402195217561</v>
      </c>
      <c r="T93">
        <v>0</v>
      </c>
      <c r="U93">
        <v>50.895029852546514</v>
      </c>
      <c r="V93">
        <v>5.2410467128027687</v>
      </c>
      <c r="W93">
        <v>13.327923627684966</v>
      </c>
      <c r="X93">
        <v>43.195107837980004</v>
      </c>
      <c r="Y93">
        <v>0</v>
      </c>
      <c r="Z93">
        <v>0</v>
      </c>
      <c r="AA93">
        <v>0</v>
      </c>
      <c r="AB93">
        <v>11.567503999999998</v>
      </c>
      <c r="AC93">
        <v>4.25068</v>
      </c>
      <c r="AD93">
        <v>4.0033800000000008</v>
      </c>
      <c r="AE93">
        <v>14.475188000000001</v>
      </c>
      <c r="AF93">
        <v>6.1515000000000004</v>
      </c>
      <c r="AG93">
        <v>27.910727519999998</v>
      </c>
      <c r="AH93">
        <v>17.052719999999997</v>
      </c>
      <c r="AI93">
        <v>0</v>
      </c>
      <c r="AJ93">
        <v>0</v>
      </c>
      <c r="AK93">
        <v>11.593919999999999</v>
      </c>
      <c r="AL93">
        <v>47.67949999999999</v>
      </c>
      <c r="AM93">
        <v>6.9405023999999997</v>
      </c>
      <c r="AN93">
        <v>0</v>
      </c>
      <c r="AO93">
        <v>4.5193679999999983</v>
      </c>
      <c r="AP93">
        <v>3.825911463727544</v>
      </c>
      <c r="AQ93">
        <v>21.572979999999998</v>
      </c>
      <c r="AR93">
        <v>10.667799999999998</v>
      </c>
      <c r="AS93">
        <v>8.2712000000000003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1011.7706824734954</v>
      </c>
      <c r="DN93">
        <v>35.069366352653489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509.60760350258244</v>
      </c>
      <c r="L94">
        <v>9.4155592149035243</v>
      </c>
      <c r="M94">
        <v>63.775078722447141</v>
      </c>
      <c r="N94">
        <v>25.730766378244752</v>
      </c>
      <c r="O94">
        <v>73.286782285391567</v>
      </c>
      <c r="P94">
        <v>20.455813256023191</v>
      </c>
      <c r="Q94">
        <v>8.7822282608695659</v>
      </c>
      <c r="R94">
        <v>11.057825595727198</v>
      </c>
      <c r="S94">
        <v>11.586402195217561</v>
      </c>
      <c r="T94">
        <v>0</v>
      </c>
      <c r="U94">
        <v>50.895029852546514</v>
      </c>
      <c r="V94">
        <v>5.2410467128027687</v>
      </c>
      <c r="W94">
        <v>13.327923627684966</v>
      </c>
      <c r="X94">
        <v>43.195107837980004</v>
      </c>
      <c r="Y94">
        <v>0</v>
      </c>
      <c r="Z94">
        <v>0</v>
      </c>
      <c r="AA94">
        <v>0</v>
      </c>
      <c r="AB94">
        <v>11.567503999999998</v>
      </c>
      <c r="AC94">
        <v>4.25068</v>
      </c>
      <c r="AD94">
        <v>4.0033800000000008</v>
      </c>
      <c r="AE94">
        <v>14.475188000000001</v>
      </c>
      <c r="AF94">
        <v>6.1515000000000004</v>
      </c>
      <c r="AG94">
        <v>27.910727519999998</v>
      </c>
      <c r="AH94">
        <v>17.052719999999997</v>
      </c>
      <c r="AI94">
        <v>0</v>
      </c>
      <c r="AJ94">
        <v>0</v>
      </c>
      <c r="AK94">
        <v>11.593919999999999</v>
      </c>
      <c r="AL94">
        <v>47.67949999999999</v>
      </c>
      <c r="AM94">
        <v>6.9405023999999997</v>
      </c>
      <c r="AN94">
        <v>0</v>
      </c>
      <c r="AO94">
        <v>4.5193679999999983</v>
      </c>
      <c r="AP94">
        <v>3.825911463727544</v>
      </c>
      <c r="AQ94">
        <v>10.786489999999999</v>
      </c>
      <c r="AR94">
        <v>10.667799999999998</v>
      </c>
      <c r="AS94">
        <v>8.2712000000000003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1001.3455395419081</v>
      </c>
      <c r="DN94">
        <v>34.708019284240791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509.60760350258244</v>
      </c>
      <c r="L95">
        <v>9.4155592149035243</v>
      </c>
      <c r="M95">
        <v>63.775078722447141</v>
      </c>
      <c r="N95">
        <v>25.730766378244752</v>
      </c>
      <c r="O95">
        <v>73.286782285391567</v>
      </c>
      <c r="P95">
        <v>20.455813256023191</v>
      </c>
      <c r="Q95">
        <v>8.7822282608695659</v>
      </c>
      <c r="R95">
        <v>11.057825595727198</v>
      </c>
      <c r="S95">
        <v>11.586402195217561</v>
      </c>
      <c r="T95">
        <v>0</v>
      </c>
      <c r="U95">
        <v>50.895029852546514</v>
      </c>
      <c r="V95">
        <v>5.2410467128027687</v>
      </c>
      <c r="W95">
        <v>13.327923627684966</v>
      </c>
      <c r="X95">
        <v>43.195107837980004</v>
      </c>
      <c r="Y95">
        <v>0</v>
      </c>
      <c r="Z95">
        <v>0</v>
      </c>
      <c r="AA95">
        <v>0</v>
      </c>
      <c r="AB95">
        <v>11.567503999999998</v>
      </c>
      <c r="AC95">
        <v>4.25068</v>
      </c>
      <c r="AD95">
        <v>4.0033800000000008</v>
      </c>
      <c r="AE95">
        <v>14.475188000000001</v>
      </c>
      <c r="AF95">
        <v>6.1515000000000004</v>
      </c>
      <c r="AG95">
        <v>27.910727519999998</v>
      </c>
      <c r="AH95">
        <v>17.052719999999997</v>
      </c>
      <c r="AI95">
        <v>0</v>
      </c>
      <c r="AJ95">
        <v>0</v>
      </c>
      <c r="AK95">
        <v>11.593919999999999</v>
      </c>
      <c r="AL95">
        <v>47.67949999999999</v>
      </c>
      <c r="AM95">
        <v>6.9405023999999997</v>
      </c>
      <c r="AN95">
        <v>0</v>
      </c>
      <c r="AO95">
        <v>4.5193679999999983</v>
      </c>
      <c r="AP95">
        <v>3.825911463727544</v>
      </c>
      <c r="AQ95">
        <v>10.786489999999999</v>
      </c>
      <c r="AR95">
        <v>4.8489999999999984</v>
      </c>
      <c r="AS95">
        <v>5.9080000000000004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993.43763662974629</v>
      </c>
      <c r="DN95">
        <v>34.433922196402548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509.60760350258244</v>
      </c>
      <c r="L96">
        <v>9.4155592149035243</v>
      </c>
      <c r="M96">
        <v>63.775078722447141</v>
      </c>
      <c r="N96">
        <v>25.730766378244752</v>
      </c>
      <c r="O96">
        <v>73.286782285391567</v>
      </c>
      <c r="P96">
        <v>20.455813256023191</v>
      </c>
      <c r="Q96">
        <v>8.7822282608695659</v>
      </c>
      <c r="R96">
        <v>11.057825595727198</v>
      </c>
      <c r="S96">
        <v>11.586402195217561</v>
      </c>
      <c r="T96">
        <v>0</v>
      </c>
      <c r="U96">
        <v>50.895029852546514</v>
      </c>
      <c r="V96">
        <v>5.2410467128027687</v>
      </c>
      <c r="W96">
        <v>13.327923627684966</v>
      </c>
      <c r="X96">
        <v>43.195107837980004</v>
      </c>
      <c r="Y96">
        <v>0</v>
      </c>
      <c r="Z96">
        <v>0</v>
      </c>
      <c r="AA96">
        <v>0</v>
      </c>
      <c r="AB96">
        <v>11.567503999999998</v>
      </c>
      <c r="AC96">
        <v>4.25068</v>
      </c>
      <c r="AD96">
        <v>4.0033800000000008</v>
      </c>
      <c r="AE96">
        <v>14.475188000000001</v>
      </c>
      <c r="AF96">
        <v>6.1515000000000004</v>
      </c>
      <c r="AG96">
        <v>27.910727519999998</v>
      </c>
      <c r="AH96">
        <v>17.052719999999997</v>
      </c>
      <c r="AI96">
        <v>0</v>
      </c>
      <c r="AJ96">
        <v>0</v>
      </c>
      <c r="AK96">
        <v>11.593919999999999</v>
      </c>
      <c r="AL96">
        <v>47.67949999999999</v>
      </c>
      <c r="AM96">
        <v>6.9405023999999997</v>
      </c>
      <c r="AN96">
        <v>0</v>
      </c>
      <c r="AO96">
        <v>4.5193679999999983</v>
      </c>
      <c r="AP96">
        <v>3.825911463727544</v>
      </c>
      <c r="AQ96">
        <v>10.786489999999999</v>
      </c>
      <c r="AR96">
        <v>4.8489999999999984</v>
      </c>
      <c r="AS96">
        <v>5.9080000000000004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993.43763662974629</v>
      </c>
      <c r="DN96">
        <v>34.433922196402548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449.99277135223929</v>
      </c>
      <c r="L97">
        <v>3.0005164144242147</v>
      </c>
      <c r="M97">
        <v>63.775078722447141</v>
      </c>
      <c r="N97">
        <v>25.730766378244752</v>
      </c>
      <c r="O97">
        <v>73.286782285391567</v>
      </c>
      <c r="P97">
        <v>16.750586727989486</v>
      </c>
      <c r="Q97">
        <v>3.0014683175528041</v>
      </c>
      <c r="R97">
        <v>4.0027330479452052</v>
      </c>
      <c r="S97">
        <v>4.9964507836990606</v>
      </c>
      <c r="T97">
        <v>0</v>
      </c>
      <c r="U97">
        <v>50.895029852546514</v>
      </c>
      <c r="V97">
        <v>5.2410467128027687</v>
      </c>
      <c r="W97">
        <v>13.327923627684966</v>
      </c>
      <c r="X97">
        <v>43.195107837980004</v>
      </c>
      <c r="Y97">
        <v>0</v>
      </c>
      <c r="Z97">
        <v>0</v>
      </c>
      <c r="AA97">
        <v>0</v>
      </c>
      <c r="AB97">
        <v>11.567503999999998</v>
      </c>
      <c r="AC97">
        <v>4.25068</v>
      </c>
      <c r="AD97">
        <v>4.0033800000000008</v>
      </c>
      <c r="AE97">
        <v>14.475188000000001</v>
      </c>
      <c r="AF97">
        <v>6.1515000000000004</v>
      </c>
      <c r="AG97">
        <v>27.910727519999998</v>
      </c>
      <c r="AH97">
        <v>17.052719999999997</v>
      </c>
      <c r="AI97">
        <v>0</v>
      </c>
      <c r="AJ97">
        <v>0</v>
      </c>
      <c r="AK97">
        <v>11.593919999999999</v>
      </c>
      <c r="AL97">
        <v>47.67949999999999</v>
      </c>
      <c r="AM97">
        <v>6.9405023999999997</v>
      </c>
      <c r="AN97">
        <v>0</v>
      </c>
      <c r="AO97">
        <v>4.5193679999999983</v>
      </c>
      <c r="AP97">
        <v>3.825911463727544</v>
      </c>
      <c r="AQ97">
        <v>10.786489999999999</v>
      </c>
      <c r="AR97">
        <v>4.8489999999999984</v>
      </c>
      <c r="AS97">
        <v>5.9080000000000004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907.26362204138809</v>
      </c>
      <c r="DN97">
        <v>31.447031403287433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399.99440565748409</v>
      </c>
      <c r="L98">
        <v>3.0005164144242147</v>
      </c>
      <c r="M98">
        <v>63.775078722447141</v>
      </c>
      <c r="N98">
        <v>25.730766378244752</v>
      </c>
      <c r="O98">
        <v>73.286782285391567</v>
      </c>
      <c r="P98">
        <v>16.750586727989486</v>
      </c>
      <c r="Q98">
        <v>3.0014683175528041</v>
      </c>
      <c r="R98">
        <v>4.0027330479452052</v>
      </c>
      <c r="S98">
        <v>4.9964507836990606</v>
      </c>
      <c r="T98">
        <v>0</v>
      </c>
      <c r="U98">
        <v>50.895029852546514</v>
      </c>
      <c r="V98">
        <v>5.2410467128027687</v>
      </c>
      <c r="W98">
        <v>13.327923627684966</v>
      </c>
      <c r="X98">
        <v>43.195107837980004</v>
      </c>
      <c r="Y98">
        <v>0</v>
      </c>
      <c r="Z98">
        <v>0</v>
      </c>
      <c r="AA98">
        <v>0</v>
      </c>
      <c r="AB98">
        <v>11.567503999999998</v>
      </c>
      <c r="AC98">
        <v>0</v>
      </c>
      <c r="AD98">
        <v>4.0033800000000008</v>
      </c>
      <c r="AE98">
        <v>14.475188000000001</v>
      </c>
      <c r="AF98">
        <v>6.1515000000000004</v>
      </c>
      <c r="AG98">
        <v>27.910727519999998</v>
      </c>
      <c r="AH98">
        <v>17.052719999999997</v>
      </c>
      <c r="AI98">
        <v>0</v>
      </c>
      <c r="AJ98">
        <v>0</v>
      </c>
      <c r="AK98">
        <v>11.593919999999999</v>
      </c>
      <c r="AL98">
        <v>47.67949999999999</v>
      </c>
      <c r="AM98">
        <v>6.9405023999999997</v>
      </c>
      <c r="AN98">
        <v>0</v>
      </c>
      <c r="AO98">
        <v>4.5193679999999983</v>
      </c>
      <c r="AP98">
        <v>3.825911463727544</v>
      </c>
      <c r="AQ98">
        <v>10.786489999999999</v>
      </c>
      <c r="AR98">
        <v>4.8489999999999984</v>
      </c>
      <c r="AS98">
        <v>5.9080000000000004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854.83191952339564</v>
      </c>
      <c r="DN98">
        <v>29.629688226524507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4.5980099999999997E-5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10.972362367245179</v>
      </c>
      <c r="L99">
        <f t="shared" si="2"/>
        <v>0.13122444791364521</v>
      </c>
      <c r="M99">
        <f t="shared" si="2"/>
        <v>1.5306018893387294</v>
      </c>
      <c r="N99">
        <f t="shared" si="2"/>
        <v>0.61753839307787373</v>
      </c>
      <c r="O99">
        <f t="shared" si="2"/>
        <v>1.7588827748493947</v>
      </c>
      <c r="P99">
        <f t="shared" si="2"/>
        <v>0.43752917810171421</v>
      </c>
      <c r="Q99">
        <f t="shared" si="2"/>
        <v>0.11048159736705353</v>
      </c>
      <c r="R99">
        <f t="shared" si="2"/>
        <v>0.16093850592344508</v>
      </c>
      <c r="S99">
        <f t="shared" si="2"/>
        <v>0.13676762632886971</v>
      </c>
      <c r="T99">
        <f t="shared" si="2"/>
        <v>0</v>
      </c>
      <c r="U99">
        <f t="shared" si="2"/>
        <v>1.2482973537335205</v>
      </c>
      <c r="V99">
        <f t="shared" si="2"/>
        <v>0.12571907830280885</v>
      </c>
      <c r="W99">
        <f t="shared" si="2"/>
        <v>0.33389188010311321</v>
      </c>
      <c r="X99">
        <f t="shared" si="2"/>
        <v>1.0366825881115174</v>
      </c>
      <c r="Y99">
        <f t="shared" si="2"/>
        <v>0</v>
      </c>
      <c r="Z99">
        <f t="shared" si="2"/>
        <v>5.4541989999999943E-2</v>
      </c>
      <c r="AA99">
        <f t="shared" si="2"/>
        <v>9.7162277596755692E-2</v>
      </c>
      <c r="AB99">
        <f t="shared" si="2"/>
        <v>0.16252752899999984</v>
      </c>
      <c r="AC99">
        <f t="shared" si="2"/>
        <v>5.8485441436469256E-2</v>
      </c>
      <c r="AD99">
        <f t="shared" si="2"/>
        <v>0.10338699839999999</v>
      </c>
      <c r="AE99">
        <f t="shared" si="2"/>
        <v>0.34787559800000012</v>
      </c>
      <c r="AF99">
        <f t="shared" si="2"/>
        <v>0.17019150000000013</v>
      </c>
      <c r="AG99">
        <f t="shared" si="2"/>
        <v>0.66985746047999883</v>
      </c>
      <c r="AH99">
        <f t="shared" si="2"/>
        <v>0.52967411999999947</v>
      </c>
      <c r="AI99">
        <f t="shared" si="2"/>
        <v>4.6021757399999988E-2</v>
      </c>
      <c r="AJ99">
        <f t="shared" si="2"/>
        <v>0</v>
      </c>
      <c r="AK99">
        <f t="shared" si="2"/>
        <v>0.27825408000000046</v>
      </c>
      <c r="AL99">
        <f t="shared" si="2"/>
        <v>1.1833185000000019</v>
      </c>
      <c r="AM99">
        <f t="shared" si="2"/>
        <v>0.16657205760000024</v>
      </c>
      <c r="AN99">
        <f t="shared" si="2"/>
        <v>0</v>
      </c>
      <c r="AO99">
        <f t="shared" si="2"/>
        <v>9.4261103999999818E-2</v>
      </c>
      <c r="AP99">
        <f t="shared" si="2"/>
        <v>9.1821875129461175E-2</v>
      </c>
      <c r="AQ99">
        <f t="shared" si="2"/>
        <v>0.34062599999999976</v>
      </c>
      <c r="AR99">
        <f t="shared" si="2"/>
        <v>0.17844319999999983</v>
      </c>
      <c r="AS99">
        <f t="shared" si="2"/>
        <v>0.1605085435608089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22.55278056419624</v>
      </c>
      <c r="DN99">
        <f t="shared" ref="DN99" si="4">SUM(DN3:DN98)/4000</f>
        <v>0.78171312890412725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0.102178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146.16531885087468</v>
      </c>
      <c r="L3">
        <v>44.852530351513622</v>
      </c>
      <c r="M3">
        <v>0</v>
      </c>
      <c r="N3">
        <v>14.877700865265764</v>
      </c>
      <c r="O3">
        <v>50.378842714608432</v>
      </c>
      <c r="P3">
        <v>51.294691061787638</v>
      </c>
      <c r="Q3">
        <v>3.5064014141414139</v>
      </c>
      <c r="R3">
        <v>5.7409665160230059</v>
      </c>
      <c r="S3">
        <v>4.2514323529411779</v>
      </c>
      <c r="T3">
        <v>0</v>
      </c>
      <c r="U3">
        <v>285.24836523621485</v>
      </c>
      <c r="V3">
        <v>0</v>
      </c>
      <c r="W3">
        <v>7.70908625980225</v>
      </c>
      <c r="X3">
        <v>24.975566543924252</v>
      </c>
      <c r="Y3">
        <v>0</v>
      </c>
      <c r="Z3">
        <v>1.6562831999999998</v>
      </c>
      <c r="AA3">
        <v>0</v>
      </c>
      <c r="AB3">
        <v>0</v>
      </c>
      <c r="AC3">
        <v>0</v>
      </c>
      <c r="AD3">
        <v>0.33549999999999996</v>
      </c>
      <c r="AE3">
        <v>8.3717191999999994</v>
      </c>
      <c r="AF3">
        <v>0</v>
      </c>
      <c r="AG3">
        <v>0</v>
      </c>
      <c r="AH3">
        <v>5.5324200000000001</v>
      </c>
      <c r="AI3">
        <v>0</v>
      </c>
      <c r="AJ3">
        <v>0</v>
      </c>
      <c r="AK3">
        <v>6.7038399999999996</v>
      </c>
      <c r="AL3">
        <v>17.410900000000005</v>
      </c>
      <c r="AM3">
        <v>4.0144416000000005</v>
      </c>
      <c r="AN3">
        <v>0</v>
      </c>
      <c r="AO3">
        <v>2.2402800000000007</v>
      </c>
      <c r="AP3">
        <v>2.2123078627800798</v>
      </c>
      <c r="AQ3">
        <v>0</v>
      </c>
      <c r="AR3">
        <v>9.5335999999999999</v>
      </c>
      <c r="AS3">
        <v>8.1023902983942904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681.59187122780463</v>
      </c>
      <c r="DN3">
        <v>23.624891100466776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146.16531885087468</v>
      </c>
      <c r="L4">
        <v>44.852530351513622</v>
      </c>
      <c r="M4">
        <v>0</v>
      </c>
      <c r="N4">
        <v>14.877700865265764</v>
      </c>
      <c r="O4">
        <v>50.378842714608432</v>
      </c>
      <c r="P4">
        <v>51.294691061787638</v>
      </c>
      <c r="Q4">
        <v>3.1956915764499119</v>
      </c>
      <c r="R4">
        <v>5.7409665160230059</v>
      </c>
      <c r="S4">
        <v>4.7387402956441145</v>
      </c>
      <c r="T4">
        <v>0</v>
      </c>
      <c r="U4">
        <v>285.95056597099403</v>
      </c>
      <c r="V4">
        <v>0</v>
      </c>
      <c r="W4">
        <v>7.70908625980225</v>
      </c>
      <c r="X4">
        <v>24.975566543924252</v>
      </c>
      <c r="Y4">
        <v>0</v>
      </c>
      <c r="Z4">
        <v>1.6562831999999998</v>
      </c>
      <c r="AA4">
        <v>0</v>
      </c>
      <c r="AB4">
        <v>0</v>
      </c>
      <c r="AC4">
        <v>0</v>
      </c>
      <c r="AD4">
        <v>0.33549999999999996</v>
      </c>
      <c r="AE4">
        <v>8.3717191999999994</v>
      </c>
      <c r="AF4">
        <v>0</v>
      </c>
      <c r="AG4">
        <v>0</v>
      </c>
      <c r="AH4">
        <v>5.5324200000000001</v>
      </c>
      <c r="AI4">
        <v>0</v>
      </c>
      <c r="AJ4">
        <v>0</v>
      </c>
      <c r="AK4">
        <v>6.7038399999999996</v>
      </c>
      <c r="AL4">
        <v>17.410900000000005</v>
      </c>
      <c r="AM4">
        <v>4.0144416000000005</v>
      </c>
      <c r="AN4">
        <v>0</v>
      </c>
      <c r="AO4">
        <v>2.2402800000000007</v>
      </c>
      <c r="AP4">
        <v>2.2123078627800798</v>
      </c>
      <c r="AQ4">
        <v>0</v>
      </c>
      <c r="AR4">
        <v>9.5335999999999999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682.3424750633543</v>
      </c>
      <c r="DN4">
        <v>23.650908104707757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146.16531885087468</v>
      </c>
      <c r="L5">
        <v>44.852530351513622</v>
      </c>
      <c r="M5">
        <v>0</v>
      </c>
      <c r="N5">
        <v>14.877700865265764</v>
      </c>
      <c r="O5">
        <v>50.378842714608432</v>
      </c>
      <c r="P5">
        <v>51.294691061787638</v>
      </c>
      <c r="Q5">
        <v>4.5617934782608689</v>
      </c>
      <c r="R5">
        <v>5.7409665160230059</v>
      </c>
      <c r="S5">
        <v>6.0207911407291261</v>
      </c>
      <c r="T5">
        <v>0</v>
      </c>
      <c r="U5">
        <v>285.95056597099403</v>
      </c>
      <c r="V5">
        <v>0</v>
      </c>
      <c r="W5">
        <v>7.70908625980225</v>
      </c>
      <c r="X5">
        <v>24.975566543924252</v>
      </c>
      <c r="Y5">
        <v>0</v>
      </c>
      <c r="Z5">
        <v>1.6562831999999998</v>
      </c>
      <c r="AA5">
        <v>0</v>
      </c>
      <c r="AB5">
        <v>0</v>
      </c>
      <c r="AC5">
        <v>0</v>
      </c>
      <c r="AD5">
        <v>0.33549999999999996</v>
      </c>
      <c r="AE5">
        <v>8.3717191999999994</v>
      </c>
      <c r="AF5">
        <v>0</v>
      </c>
      <c r="AG5">
        <v>0</v>
      </c>
      <c r="AH5">
        <v>5.5324200000000001</v>
      </c>
      <c r="AI5">
        <v>0</v>
      </c>
      <c r="AJ5">
        <v>0</v>
      </c>
      <c r="AK5">
        <v>6.7038399999999996</v>
      </c>
      <c r="AL5">
        <v>17.410900000000005</v>
      </c>
      <c r="AM5">
        <v>4.0144416000000005</v>
      </c>
      <c r="AN5">
        <v>0</v>
      </c>
      <c r="AO5">
        <v>2.2402800000000007</v>
      </c>
      <c r="AP5">
        <v>2.2123078627800798</v>
      </c>
      <c r="AQ5">
        <v>0</v>
      </c>
      <c r="AR5">
        <v>2.2432000000000007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677.85574305319028</v>
      </c>
      <c r="DN5">
        <v>23.495392861767883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146.16531885087468</v>
      </c>
      <c r="L6">
        <v>44.852530351513622</v>
      </c>
      <c r="M6">
        <v>0</v>
      </c>
      <c r="N6">
        <v>14.877700865265764</v>
      </c>
      <c r="O6">
        <v>50.378842714608432</v>
      </c>
      <c r="P6">
        <v>51.294691061787638</v>
      </c>
      <c r="Q6">
        <v>4.5617934782608689</v>
      </c>
      <c r="R6">
        <v>5.7409665160230059</v>
      </c>
      <c r="S6">
        <v>6.0207911407291261</v>
      </c>
      <c r="T6">
        <v>0</v>
      </c>
      <c r="U6">
        <v>285.95056597099403</v>
      </c>
      <c r="V6">
        <v>0</v>
      </c>
      <c r="W6">
        <v>7.70908625980225</v>
      </c>
      <c r="X6">
        <v>24.975566543924252</v>
      </c>
      <c r="Y6">
        <v>0</v>
      </c>
      <c r="Z6">
        <v>1.6562831999999998</v>
      </c>
      <c r="AA6">
        <v>0</v>
      </c>
      <c r="AB6">
        <v>0</v>
      </c>
      <c r="AC6">
        <v>0</v>
      </c>
      <c r="AD6">
        <v>0.33549999999999996</v>
      </c>
      <c r="AE6">
        <v>8.3717191999999994</v>
      </c>
      <c r="AF6">
        <v>0</v>
      </c>
      <c r="AG6">
        <v>0</v>
      </c>
      <c r="AH6">
        <v>5.5324200000000001</v>
      </c>
      <c r="AI6">
        <v>0</v>
      </c>
      <c r="AJ6">
        <v>0</v>
      </c>
      <c r="AK6">
        <v>6.7038399999999996</v>
      </c>
      <c r="AL6">
        <v>17.410900000000005</v>
      </c>
      <c r="AM6">
        <v>4.0144416000000005</v>
      </c>
      <c r="AN6">
        <v>0</v>
      </c>
      <c r="AO6">
        <v>2.2402800000000007</v>
      </c>
      <c r="AP6">
        <v>2.2123078627800798</v>
      </c>
      <c r="AQ6">
        <v>0</v>
      </c>
      <c r="AR6">
        <v>2.2432000000000007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677.85574305319028</v>
      </c>
      <c r="DN6">
        <v>23.495392861767883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146.9726240552836</v>
      </c>
      <c r="L7">
        <v>20.000169178105754</v>
      </c>
      <c r="M7">
        <v>0</v>
      </c>
      <c r="N7">
        <v>14.877700865265764</v>
      </c>
      <c r="O7">
        <v>50.378842714608432</v>
      </c>
      <c r="P7">
        <v>51.294691061787638</v>
      </c>
      <c r="Q7">
        <v>1.0032744054360134</v>
      </c>
      <c r="R7">
        <v>3.0009191848208014</v>
      </c>
      <c r="S7">
        <v>1.9971124893071002</v>
      </c>
      <c r="T7">
        <v>0</v>
      </c>
      <c r="U7">
        <v>285.95056597099403</v>
      </c>
      <c r="V7">
        <v>0</v>
      </c>
      <c r="W7">
        <v>7.70908625980225</v>
      </c>
      <c r="X7">
        <v>24.975566543924252</v>
      </c>
      <c r="Y7">
        <v>0</v>
      </c>
      <c r="Z7">
        <v>0</v>
      </c>
      <c r="AA7">
        <v>0</v>
      </c>
      <c r="AB7">
        <v>0</v>
      </c>
      <c r="AC7">
        <v>0</v>
      </c>
      <c r="AD7">
        <v>0.33549999999999996</v>
      </c>
      <c r="AE7">
        <v>8.3717191999999994</v>
      </c>
      <c r="AF7">
        <v>0</v>
      </c>
      <c r="AG7">
        <v>0</v>
      </c>
      <c r="AH7">
        <v>5.5324200000000001</v>
      </c>
      <c r="AI7">
        <v>0</v>
      </c>
      <c r="AJ7">
        <v>0</v>
      </c>
      <c r="AK7">
        <v>6.7038399999999996</v>
      </c>
      <c r="AL7">
        <v>17.410900000000005</v>
      </c>
      <c r="AM7">
        <v>4.0144416000000005</v>
      </c>
      <c r="AN7">
        <v>0</v>
      </c>
      <c r="AO7">
        <v>2.2402800000000007</v>
      </c>
      <c r="AP7">
        <v>2.2123078627800798</v>
      </c>
      <c r="AQ7">
        <v>0</v>
      </c>
      <c r="AR7">
        <v>2.2432000000000007</v>
      </c>
      <c r="AS7">
        <v>8.1023902983942904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643.03894893054905</v>
      </c>
      <c r="DN7">
        <v>22.288602759961144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80.000731364357904</v>
      </c>
      <c r="L8">
        <v>20.000169178105754</v>
      </c>
      <c r="M8">
        <v>0</v>
      </c>
      <c r="N8">
        <v>14.877700865265764</v>
      </c>
      <c r="O8">
        <v>50.378842714608432</v>
      </c>
      <c r="P8">
        <v>51.294691061787638</v>
      </c>
      <c r="Q8">
        <v>1.0032744054360134</v>
      </c>
      <c r="R8">
        <v>3.0009191848208014</v>
      </c>
      <c r="S8">
        <v>1.9971124893071002</v>
      </c>
      <c r="T8">
        <v>0</v>
      </c>
      <c r="U8">
        <v>285.95056597099403</v>
      </c>
      <c r="V8">
        <v>0</v>
      </c>
      <c r="W8">
        <v>7.70908625980225</v>
      </c>
      <c r="X8">
        <v>24.975566543924252</v>
      </c>
      <c r="Y8">
        <v>0</v>
      </c>
      <c r="Z8">
        <v>0</v>
      </c>
      <c r="AA8">
        <v>0</v>
      </c>
      <c r="AB8">
        <v>0</v>
      </c>
      <c r="AC8">
        <v>0</v>
      </c>
      <c r="AD8">
        <v>0.33549999999999996</v>
      </c>
      <c r="AE8">
        <v>8.3717191999999994</v>
      </c>
      <c r="AF8">
        <v>0</v>
      </c>
      <c r="AG8">
        <v>0</v>
      </c>
      <c r="AH8">
        <v>5.5324200000000001</v>
      </c>
      <c r="AI8">
        <v>0</v>
      </c>
      <c r="AJ8">
        <v>0</v>
      </c>
      <c r="AK8">
        <v>6.7038399999999996</v>
      </c>
      <c r="AL8">
        <v>17.410900000000005</v>
      </c>
      <c r="AM8">
        <v>4.0144416000000005</v>
      </c>
      <c r="AN8">
        <v>0</v>
      </c>
      <c r="AO8">
        <v>2.2402800000000007</v>
      </c>
      <c r="AP8">
        <v>2.2123078627800798</v>
      </c>
      <c r="AQ8">
        <v>0</v>
      </c>
      <c r="AR8">
        <v>2.2432000000000007</v>
      </c>
      <c r="AS8">
        <v>3.4170000000000003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573.78218492902192</v>
      </c>
      <c r="DN8">
        <v>19.888083772168269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79.999545154648118</v>
      </c>
      <c r="L9">
        <v>20.000169178105754</v>
      </c>
      <c r="M9">
        <v>0</v>
      </c>
      <c r="N9">
        <v>14.877700865265764</v>
      </c>
      <c r="O9">
        <v>50.378842714608432</v>
      </c>
      <c r="P9">
        <v>51.294691061787638</v>
      </c>
      <c r="Q9">
        <v>1.0032744054360134</v>
      </c>
      <c r="R9">
        <v>3.0009191848208014</v>
      </c>
      <c r="S9">
        <v>1.9971124893071002</v>
      </c>
      <c r="T9">
        <v>0</v>
      </c>
      <c r="U9">
        <v>285.95056597099403</v>
      </c>
      <c r="V9">
        <v>0</v>
      </c>
      <c r="W9">
        <v>7.70908625980225</v>
      </c>
      <c r="X9">
        <v>24.975566543924252</v>
      </c>
      <c r="Y9">
        <v>0</v>
      </c>
      <c r="Z9">
        <v>0</v>
      </c>
      <c r="AA9">
        <v>0</v>
      </c>
      <c r="AB9">
        <v>0</v>
      </c>
      <c r="AC9">
        <v>0</v>
      </c>
      <c r="AD9">
        <v>0.33549999999999996</v>
      </c>
      <c r="AE9">
        <v>8.3717191999999994</v>
      </c>
      <c r="AF9">
        <v>0</v>
      </c>
      <c r="AG9">
        <v>0</v>
      </c>
      <c r="AH9">
        <v>5.5324200000000001</v>
      </c>
      <c r="AI9">
        <v>0</v>
      </c>
      <c r="AJ9">
        <v>0</v>
      </c>
      <c r="AK9">
        <v>6.7038399999999996</v>
      </c>
      <c r="AL9">
        <v>17.410900000000005</v>
      </c>
      <c r="AM9">
        <v>4.0144416000000005</v>
      </c>
      <c r="AN9">
        <v>0</v>
      </c>
      <c r="AO9">
        <v>2.2402800000000007</v>
      </c>
      <c r="AP9">
        <v>2.2123078627800798</v>
      </c>
      <c r="AQ9">
        <v>0</v>
      </c>
      <c r="AR9">
        <v>2.2432000000000007</v>
      </c>
      <c r="AS9">
        <v>2.7336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573.12053225664476</v>
      </c>
      <c r="DN9">
        <v>19.865150234835639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80.000512807486629</v>
      </c>
      <c r="L10">
        <v>20.000169178105754</v>
      </c>
      <c r="M10">
        <v>0</v>
      </c>
      <c r="N10">
        <v>14.877700865265764</v>
      </c>
      <c r="O10">
        <v>50.378842714608432</v>
      </c>
      <c r="P10">
        <v>51.294691061787638</v>
      </c>
      <c r="Q10">
        <v>1.0032744054360134</v>
      </c>
      <c r="R10">
        <v>3.0009191848208014</v>
      </c>
      <c r="S10">
        <v>1.9971124893071002</v>
      </c>
      <c r="T10">
        <v>0</v>
      </c>
      <c r="U10">
        <v>285.95056597099403</v>
      </c>
      <c r="V10">
        <v>0</v>
      </c>
      <c r="W10">
        <v>7.70908625980225</v>
      </c>
      <c r="X10">
        <v>24.975566543924252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0.33549999999999996</v>
      </c>
      <c r="AE10">
        <v>8.3717191999999994</v>
      </c>
      <c r="AF10">
        <v>0</v>
      </c>
      <c r="AG10">
        <v>0</v>
      </c>
      <c r="AH10">
        <v>5.5324200000000001</v>
      </c>
      <c r="AI10">
        <v>0</v>
      </c>
      <c r="AJ10">
        <v>0</v>
      </c>
      <c r="AK10">
        <v>6.7038399999999996</v>
      </c>
      <c r="AL10">
        <v>17.410900000000005</v>
      </c>
      <c r="AM10">
        <v>4.0144416000000005</v>
      </c>
      <c r="AN10">
        <v>0</v>
      </c>
      <c r="AO10">
        <v>2.2402800000000007</v>
      </c>
      <c r="AP10">
        <v>2.2123078627800798</v>
      </c>
      <c r="AQ10">
        <v>0</v>
      </c>
      <c r="AR10">
        <v>2.2432000000000007</v>
      </c>
      <c r="AS10">
        <v>2.7336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573.12146749381725</v>
      </c>
      <c r="DN10">
        <v>19.865182650501637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79.999792652420723</v>
      </c>
      <c r="L11">
        <v>20.000169178105754</v>
      </c>
      <c r="M11">
        <v>0</v>
      </c>
      <c r="N11">
        <v>14.877700865265764</v>
      </c>
      <c r="O11">
        <v>50.378842714608432</v>
      </c>
      <c r="P11">
        <v>51.294691061787638</v>
      </c>
      <c r="Q11">
        <v>1.0032744054360134</v>
      </c>
      <c r="R11">
        <v>3.0009191848208014</v>
      </c>
      <c r="S11">
        <v>1.9971124893071002</v>
      </c>
      <c r="T11">
        <v>0</v>
      </c>
      <c r="U11">
        <v>285.95056597099403</v>
      </c>
      <c r="V11">
        <v>0</v>
      </c>
      <c r="W11">
        <v>7.70908625980225</v>
      </c>
      <c r="X11">
        <v>24.975566543924252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0.33549999999999996</v>
      </c>
      <c r="AE11">
        <v>8.3717191999999994</v>
      </c>
      <c r="AF11">
        <v>0</v>
      </c>
      <c r="AG11">
        <v>0</v>
      </c>
      <c r="AH11">
        <v>5.5324200000000001</v>
      </c>
      <c r="AI11">
        <v>0</v>
      </c>
      <c r="AJ11">
        <v>0</v>
      </c>
      <c r="AK11">
        <v>6.7038399999999996</v>
      </c>
      <c r="AL11">
        <v>17.410900000000005</v>
      </c>
      <c r="AM11">
        <v>4.0144416000000005</v>
      </c>
      <c r="AN11">
        <v>0</v>
      </c>
      <c r="AO11">
        <v>2.2402800000000007</v>
      </c>
      <c r="AP11">
        <v>2.2123078627800798</v>
      </c>
      <c r="AQ11">
        <v>0</v>
      </c>
      <c r="AR11">
        <v>2.2432000000000007</v>
      </c>
      <c r="AS11">
        <v>2.7336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573.12077146486808</v>
      </c>
      <c r="DN11">
        <v>19.865158524384981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80.000262983478166</v>
      </c>
      <c r="L12">
        <v>20.000169178105754</v>
      </c>
      <c r="M12">
        <v>0</v>
      </c>
      <c r="N12">
        <v>14.877700865265764</v>
      </c>
      <c r="O12">
        <v>50.378842714608432</v>
      </c>
      <c r="P12">
        <v>51.294691061787638</v>
      </c>
      <c r="Q12">
        <v>1.0032744054360134</v>
      </c>
      <c r="R12">
        <v>3.0009191848208014</v>
      </c>
      <c r="S12">
        <v>1.9971124893071002</v>
      </c>
      <c r="T12">
        <v>0</v>
      </c>
      <c r="U12">
        <v>285.95056597099403</v>
      </c>
      <c r="V12">
        <v>0</v>
      </c>
      <c r="W12">
        <v>7.70908625980225</v>
      </c>
      <c r="X12">
        <v>24.975566543924252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0.33549999999999996</v>
      </c>
      <c r="AE12">
        <v>8.3717191999999994</v>
      </c>
      <c r="AF12">
        <v>0</v>
      </c>
      <c r="AG12">
        <v>0</v>
      </c>
      <c r="AH12">
        <v>5.5324200000000001</v>
      </c>
      <c r="AI12">
        <v>0</v>
      </c>
      <c r="AJ12">
        <v>0</v>
      </c>
      <c r="AK12">
        <v>6.7038399999999996</v>
      </c>
      <c r="AL12">
        <v>17.410900000000005</v>
      </c>
      <c r="AM12">
        <v>4.0144416000000005</v>
      </c>
      <c r="AN12">
        <v>0</v>
      </c>
      <c r="AO12">
        <v>2.2402800000000007</v>
      </c>
      <c r="AP12">
        <v>2.2123078627800798</v>
      </c>
      <c r="AQ12">
        <v>0</v>
      </c>
      <c r="AR12">
        <v>2.2432000000000007</v>
      </c>
      <c r="AS12">
        <v>2.7336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573.1212260407616</v>
      </c>
      <c r="DN12">
        <v>19.865174279548839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80.000174319723655</v>
      </c>
      <c r="L13">
        <v>20.000169178105754</v>
      </c>
      <c r="M13">
        <v>0</v>
      </c>
      <c r="N13">
        <v>14.877700865265764</v>
      </c>
      <c r="O13">
        <v>50.378842714608432</v>
      </c>
      <c r="P13">
        <v>51.294691061787638</v>
      </c>
      <c r="Q13">
        <v>1.0032744054360134</v>
      </c>
      <c r="R13">
        <v>3.0009191848208014</v>
      </c>
      <c r="S13">
        <v>1.9971124893071002</v>
      </c>
      <c r="T13">
        <v>0</v>
      </c>
      <c r="U13">
        <v>285.95056597099403</v>
      </c>
      <c r="V13">
        <v>0</v>
      </c>
      <c r="W13">
        <v>7.70908625980225</v>
      </c>
      <c r="X13">
        <v>24.975566543924252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0.33549999999999996</v>
      </c>
      <c r="AE13">
        <v>8.3717191999999994</v>
      </c>
      <c r="AF13">
        <v>0</v>
      </c>
      <c r="AG13">
        <v>0</v>
      </c>
      <c r="AH13">
        <v>5.5324200000000001</v>
      </c>
      <c r="AI13">
        <v>0</v>
      </c>
      <c r="AJ13">
        <v>0</v>
      </c>
      <c r="AK13">
        <v>6.7038399999999996</v>
      </c>
      <c r="AL13">
        <v>17.410900000000005</v>
      </c>
      <c r="AM13">
        <v>4.0144416000000005</v>
      </c>
      <c r="AN13">
        <v>0</v>
      </c>
      <c r="AO13">
        <v>2.2402800000000007</v>
      </c>
      <c r="AP13">
        <v>2.2123078627800798</v>
      </c>
      <c r="AQ13">
        <v>0</v>
      </c>
      <c r="AR13">
        <v>2.2432000000000007</v>
      </c>
      <c r="AS13">
        <v>2.7336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573.1211403483735</v>
      </c>
      <c r="DN13">
        <v>19.865171308182468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79.999872755117664</v>
      </c>
      <c r="L14">
        <v>20.000169178105754</v>
      </c>
      <c r="M14">
        <v>0</v>
      </c>
      <c r="N14">
        <v>14.877700865265764</v>
      </c>
      <c r="O14">
        <v>50.378842714608432</v>
      </c>
      <c r="P14">
        <v>51.294691061787638</v>
      </c>
      <c r="Q14">
        <v>1.0032744054360134</v>
      </c>
      <c r="R14">
        <v>3.0009191848208014</v>
      </c>
      <c r="S14">
        <v>1.9971124893071002</v>
      </c>
      <c r="T14">
        <v>0</v>
      </c>
      <c r="U14">
        <v>285.95056597099403</v>
      </c>
      <c r="V14">
        <v>0</v>
      </c>
      <c r="W14">
        <v>7.70908625980225</v>
      </c>
      <c r="X14">
        <v>24.975566543924252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0.33549999999999996</v>
      </c>
      <c r="AE14">
        <v>8.3717191999999994</v>
      </c>
      <c r="AF14">
        <v>0</v>
      </c>
      <c r="AG14">
        <v>0</v>
      </c>
      <c r="AH14">
        <v>5.5324200000000001</v>
      </c>
      <c r="AI14">
        <v>0</v>
      </c>
      <c r="AJ14">
        <v>0</v>
      </c>
      <c r="AK14">
        <v>6.7038399999999996</v>
      </c>
      <c r="AL14">
        <v>17.410900000000005</v>
      </c>
      <c r="AM14">
        <v>4.0144416000000005</v>
      </c>
      <c r="AN14">
        <v>0</v>
      </c>
      <c r="AO14">
        <v>2.2402800000000007</v>
      </c>
      <c r="AP14">
        <v>2.2123078627800798</v>
      </c>
      <c r="AQ14">
        <v>0</v>
      </c>
      <c r="AR14">
        <v>2.2432000000000007</v>
      </c>
      <c r="AS14">
        <v>2.7336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573.1208488869637</v>
      </c>
      <c r="DN14">
        <v>19.86516120498618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79.999453581564879</v>
      </c>
      <c r="L15">
        <v>20.000169178105754</v>
      </c>
      <c r="M15">
        <v>0</v>
      </c>
      <c r="N15">
        <v>14.877700865265764</v>
      </c>
      <c r="O15">
        <v>50.378842714608432</v>
      </c>
      <c r="P15">
        <v>51.294691061787638</v>
      </c>
      <c r="Q15">
        <v>1.0032744054360134</v>
      </c>
      <c r="R15">
        <v>3.0009191848208014</v>
      </c>
      <c r="S15">
        <v>1.9971124893071002</v>
      </c>
      <c r="T15">
        <v>0</v>
      </c>
      <c r="U15">
        <v>285.95056597099403</v>
      </c>
      <c r="V15">
        <v>0</v>
      </c>
      <c r="W15">
        <v>7.70908625980225</v>
      </c>
      <c r="X15">
        <v>24.975566543924252</v>
      </c>
      <c r="Y15">
        <v>0</v>
      </c>
      <c r="Z15">
        <v>3.3125663999999997</v>
      </c>
      <c r="AA15">
        <v>0</v>
      </c>
      <c r="AB15">
        <v>0</v>
      </c>
      <c r="AC15">
        <v>0</v>
      </c>
      <c r="AD15">
        <v>0.33549999999999996</v>
      </c>
      <c r="AE15">
        <v>8.3717191999999994</v>
      </c>
      <c r="AF15">
        <v>0</v>
      </c>
      <c r="AG15">
        <v>0</v>
      </c>
      <c r="AH15">
        <v>5.5324200000000001</v>
      </c>
      <c r="AI15">
        <v>0</v>
      </c>
      <c r="AJ15">
        <v>0</v>
      </c>
      <c r="AK15">
        <v>6.7038399999999996</v>
      </c>
      <c r="AL15">
        <v>16.820700000000006</v>
      </c>
      <c r="AM15">
        <v>4.0144416000000005</v>
      </c>
      <c r="AN15">
        <v>0</v>
      </c>
      <c r="AO15">
        <v>2.2402800000000007</v>
      </c>
      <c r="AP15">
        <v>2.2123078627800798</v>
      </c>
      <c r="AQ15">
        <v>0</v>
      </c>
      <c r="AR15">
        <v>2.2432000000000007</v>
      </c>
      <c r="AS15">
        <v>2.3918999999999997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575.42135793353225</v>
      </c>
      <c r="DN15">
        <v>19.94489938486489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80.000397974978796</v>
      </c>
      <c r="L16">
        <v>20.000169178105754</v>
      </c>
      <c r="M16">
        <v>0</v>
      </c>
      <c r="N16">
        <v>14.877700865265764</v>
      </c>
      <c r="O16">
        <v>50.378842714608432</v>
      </c>
      <c r="P16">
        <v>51.294691061787638</v>
      </c>
      <c r="Q16">
        <v>1.0032744054360134</v>
      </c>
      <c r="R16">
        <v>3.0009191848208014</v>
      </c>
      <c r="S16">
        <v>1.9971124893071002</v>
      </c>
      <c r="T16">
        <v>0</v>
      </c>
      <c r="U16">
        <v>285.95056597099403</v>
      </c>
      <c r="V16">
        <v>0</v>
      </c>
      <c r="W16">
        <v>7.70908625980225</v>
      </c>
      <c r="X16">
        <v>24.975566543924252</v>
      </c>
      <c r="Y16">
        <v>0</v>
      </c>
      <c r="Z16">
        <v>3.3125663999999997</v>
      </c>
      <c r="AA16">
        <v>0</v>
      </c>
      <c r="AB16">
        <v>0</v>
      </c>
      <c r="AC16">
        <v>0</v>
      </c>
      <c r="AD16">
        <v>0.33549999999999996</v>
      </c>
      <c r="AE16">
        <v>8.3717191999999994</v>
      </c>
      <c r="AF16">
        <v>0</v>
      </c>
      <c r="AG16">
        <v>0</v>
      </c>
      <c r="AH16">
        <v>5.5324200000000001</v>
      </c>
      <c r="AI16">
        <v>0</v>
      </c>
      <c r="AJ16">
        <v>0</v>
      </c>
      <c r="AK16">
        <v>6.7038399999999996</v>
      </c>
      <c r="AL16">
        <v>16.820700000000006</v>
      </c>
      <c r="AM16">
        <v>4.0144416000000005</v>
      </c>
      <c r="AN16">
        <v>0</v>
      </c>
      <c r="AO16">
        <v>2.2402800000000007</v>
      </c>
      <c r="AP16">
        <v>2.2123078627800798</v>
      </c>
      <c r="AQ16">
        <v>0</v>
      </c>
      <c r="AR16">
        <v>2.2432000000000007</v>
      </c>
      <c r="AS16">
        <v>2.3918999999999997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575.42227069030866</v>
      </c>
      <c r="DN16">
        <v>19.944931021502363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80.000070996608869</v>
      </c>
      <c r="L17">
        <v>20.000169178105754</v>
      </c>
      <c r="M17">
        <v>0</v>
      </c>
      <c r="N17">
        <v>14.877700865265764</v>
      </c>
      <c r="O17">
        <v>50.378842714608432</v>
      </c>
      <c r="P17">
        <v>51.294691061787638</v>
      </c>
      <c r="Q17">
        <v>1.0032744054360134</v>
      </c>
      <c r="R17">
        <v>3.0009191848208014</v>
      </c>
      <c r="S17">
        <v>1.9971124893071002</v>
      </c>
      <c r="T17">
        <v>0</v>
      </c>
      <c r="U17">
        <v>285.95056597099403</v>
      </c>
      <c r="V17">
        <v>0</v>
      </c>
      <c r="W17">
        <v>7.70908625980225</v>
      </c>
      <c r="X17">
        <v>24.975566543924252</v>
      </c>
      <c r="Y17">
        <v>0</v>
      </c>
      <c r="Z17">
        <v>3.3125663999999997</v>
      </c>
      <c r="AA17">
        <v>0</v>
      </c>
      <c r="AB17">
        <v>0</v>
      </c>
      <c r="AC17">
        <v>0</v>
      </c>
      <c r="AD17">
        <v>0.33549999999999996</v>
      </c>
      <c r="AE17">
        <v>8.3717191999999994</v>
      </c>
      <c r="AF17">
        <v>0</v>
      </c>
      <c r="AG17">
        <v>0</v>
      </c>
      <c r="AH17">
        <v>5.5324200000000001</v>
      </c>
      <c r="AI17">
        <v>0</v>
      </c>
      <c r="AJ17">
        <v>0</v>
      </c>
      <c r="AK17">
        <v>6.7038399999999996</v>
      </c>
      <c r="AL17">
        <v>16.820700000000006</v>
      </c>
      <c r="AM17">
        <v>4.0144416000000005</v>
      </c>
      <c r="AN17">
        <v>0</v>
      </c>
      <c r="AO17">
        <v>2.2402800000000007</v>
      </c>
      <c r="AP17">
        <v>2.2123078627800798</v>
      </c>
      <c r="AQ17">
        <v>0</v>
      </c>
      <c r="AR17">
        <v>2.2432000000000007</v>
      </c>
      <c r="AS17">
        <v>2.3918999999999997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575.42195466228566</v>
      </c>
      <c r="DN17">
        <v>19.944920071155501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80.000344953706886</v>
      </c>
      <c r="L18">
        <v>20.000169178105754</v>
      </c>
      <c r="M18">
        <v>0</v>
      </c>
      <c r="N18">
        <v>14.877700865265764</v>
      </c>
      <c r="O18">
        <v>50.378842714608432</v>
      </c>
      <c r="P18">
        <v>51.294691061787638</v>
      </c>
      <c r="Q18">
        <v>1.0032744054360134</v>
      </c>
      <c r="R18">
        <v>3.0009191848208014</v>
      </c>
      <c r="S18">
        <v>1.9971124893071002</v>
      </c>
      <c r="T18">
        <v>0</v>
      </c>
      <c r="U18">
        <v>285.95056597099403</v>
      </c>
      <c r="V18">
        <v>0</v>
      </c>
      <c r="W18">
        <v>7.70908625980225</v>
      </c>
      <c r="X18">
        <v>24.975566543924252</v>
      </c>
      <c r="Y18">
        <v>0</v>
      </c>
      <c r="Z18">
        <v>3.3125663999999997</v>
      </c>
      <c r="AA18">
        <v>0</v>
      </c>
      <c r="AB18">
        <v>0</v>
      </c>
      <c r="AC18">
        <v>0</v>
      </c>
      <c r="AD18">
        <v>0.33549999999999996</v>
      </c>
      <c r="AE18">
        <v>8.3717191999999994</v>
      </c>
      <c r="AF18">
        <v>0</v>
      </c>
      <c r="AG18">
        <v>0</v>
      </c>
      <c r="AH18">
        <v>5.5324200000000001</v>
      </c>
      <c r="AI18">
        <v>0</v>
      </c>
      <c r="AJ18">
        <v>0</v>
      </c>
      <c r="AK18">
        <v>6.7038399999999996</v>
      </c>
      <c r="AL18">
        <v>16.820700000000006</v>
      </c>
      <c r="AM18">
        <v>4.0144416000000005</v>
      </c>
      <c r="AN18">
        <v>0</v>
      </c>
      <c r="AO18">
        <v>2.2402800000000007</v>
      </c>
      <c r="AP18">
        <v>2.2123078627800798</v>
      </c>
      <c r="AQ18">
        <v>0</v>
      </c>
      <c r="AR18">
        <v>2.2432000000000007</v>
      </c>
      <c r="AS18">
        <v>2.3918999999999997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575.42221944115386</v>
      </c>
      <c r="DN18">
        <v>19.944929249385304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79.999884183626051</v>
      </c>
      <c r="L19">
        <v>20.000169178105754</v>
      </c>
      <c r="M19">
        <v>0</v>
      </c>
      <c r="N19">
        <v>14.877700865265764</v>
      </c>
      <c r="O19">
        <v>50.378842714608432</v>
      </c>
      <c r="P19">
        <v>51.294691061787638</v>
      </c>
      <c r="Q19">
        <v>1.0032744054360134</v>
      </c>
      <c r="R19">
        <v>3.0009191848208014</v>
      </c>
      <c r="S19">
        <v>1.9971124893071002</v>
      </c>
      <c r="T19">
        <v>0</v>
      </c>
      <c r="U19">
        <v>285.95056597099403</v>
      </c>
      <c r="V19">
        <v>0</v>
      </c>
      <c r="W19">
        <v>7.70908625980225</v>
      </c>
      <c r="X19">
        <v>24.975566543924252</v>
      </c>
      <c r="Y19">
        <v>0</v>
      </c>
      <c r="Z19">
        <v>1.6562831999999998</v>
      </c>
      <c r="AA19">
        <v>0</v>
      </c>
      <c r="AB19">
        <v>3.318280000000001</v>
      </c>
      <c r="AC19">
        <v>0</v>
      </c>
      <c r="AD19">
        <v>0.33549999999999996</v>
      </c>
      <c r="AE19">
        <v>8.3717191999999994</v>
      </c>
      <c r="AF19">
        <v>0</v>
      </c>
      <c r="AG19">
        <v>0</v>
      </c>
      <c r="AH19">
        <v>5.5324200000000001</v>
      </c>
      <c r="AI19">
        <v>0</v>
      </c>
      <c r="AJ19">
        <v>0</v>
      </c>
      <c r="AK19">
        <v>6.7038399999999996</v>
      </c>
      <c r="AL19">
        <v>16.820700000000006</v>
      </c>
      <c r="AM19">
        <v>4.0144416000000005</v>
      </c>
      <c r="AN19">
        <v>0</v>
      </c>
      <c r="AO19">
        <v>2.2402800000000007</v>
      </c>
      <c r="AP19">
        <v>2.2123078627800798</v>
      </c>
      <c r="AQ19">
        <v>0</v>
      </c>
      <c r="AR19">
        <v>2.2432000000000007</v>
      </c>
      <c r="AS19">
        <v>2.3918999999999997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577.02809403976823</v>
      </c>
      <c r="DN19">
        <v>20.000590680689967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80.000439780743335</v>
      </c>
      <c r="L20">
        <v>20.000169178105754</v>
      </c>
      <c r="M20">
        <v>0</v>
      </c>
      <c r="N20">
        <v>14.877700865265764</v>
      </c>
      <c r="O20">
        <v>50.378842714608432</v>
      </c>
      <c r="P20">
        <v>51.294691061787638</v>
      </c>
      <c r="Q20">
        <v>1.0032744054360134</v>
      </c>
      <c r="R20">
        <v>3.0009191848208014</v>
      </c>
      <c r="S20">
        <v>1.9971124893071002</v>
      </c>
      <c r="T20">
        <v>0</v>
      </c>
      <c r="U20">
        <v>285.95056597099403</v>
      </c>
      <c r="V20">
        <v>0</v>
      </c>
      <c r="W20">
        <v>7.70908625980225</v>
      </c>
      <c r="X20">
        <v>24.975566543924252</v>
      </c>
      <c r="Y20">
        <v>0</v>
      </c>
      <c r="Z20">
        <v>1.6562831999999998</v>
      </c>
      <c r="AA20">
        <v>0</v>
      </c>
      <c r="AB20">
        <v>3.318280000000001</v>
      </c>
      <c r="AC20">
        <v>0</v>
      </c>
      <c r="AD20">
        <v>0.33549999999999996</v>
      </c>
      <c r="AE20">
        <v>8.3717191999999994</v>
      </c>
      <c r="AF20">
        <v>0</v>
      </c>
      <c r="AG20">
        <v>0</v>
      </c>
      <c r="AH20">
        <v>5.5324200000000001</v>
      </c>
      <c r="AI20">
        <v>0</v>
      </c>
      <c r="AJ20">
        <v>0</v>
      </c>
      <c r="AK20">
        <v>6.7038399999999996</v>
      </c>
      <c r="AL20">
        <v>16.820700000000006</v>
      </c>
      <c r="AM20">
        <v>4.0144416000000005</v>
      </c>
      <c r="AN20">
        <v>0</v>
      </c>
      <c r="AO20">
        <v>2.2402800000000007</v>
      </c>
      <c r="AP20">
        <v>2.2123078627800798</v>
      </c>
      <c r="AQ20">
        <v>0</v>
      </c>
      <c r="AR20">
        <v>2.2432000000000007</v>
      </c>
      <c r="AS20">
        <v>2.3918999999999997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577.02863102426181</v>
      </c>
      <c r="DN20">
        <v>20.000609293313673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80.000439780743335</v>
      </c>
      <c r="L21">
        <v>20.000169178105754</v>
      </c>
      <c r="M21">
        <v>0</v>
      </c>
      <c r="N21">
        <v>14.877700865265764</v>
      </c>
      <c r="O21">
        <v>50.378842714608432</v>
      </c>
      <c r="P21">
        <v>51.294691061787638</v>
      </c>
      <c r="Q21">
        <v>1.0032744054360134</v>
      </c>
      <c r="R21">
        <v>3.0009191848208014</v>
      </c>
      <c r="S21">
        <v>1.9971124893071002</v>
      </c>
      <c r="T21">
        <v>0</v>
      </c>
      <c r="U21">
        <v>285.95056597099403</v>
      </c>
      <c r="V21">
        <v>0</v>
      </c>
      <c r="W21">
        <v>7.70908625980225</v>
      </c>
      <c r="X21">
        <v>24.975566543924252</v>
      </c>
      <c r="Y21">
        <v>0</v>
      </c>
      <c r="Z21">
        <v>1.6562831999999998</v>
      </c>
      <c r="AA21">
        <v>0</v>
      </c>
      <c r="AB21">
        <v>3.318280000000001</v>
      </c>
      <c r="AC21">
        <v>0</v>
      </c>
      <c r="AD21">
        <v>0.33549999999999996</v>
      </c>
      <c r="AE21">
        <v>8.3717191999999994</v>
      </c>
      <c r="AF21">
        <v>0</v>
      </c>
      <c r="AG21">
        <v>0</v>
      </c>
      <c r="AH21">
        <v>5.5324200000000001</v>
      </c>
      <c r="AI21">
        <v>0</v>
      </c>
      <c r="AJ21">
        <v>0</v>
      </c>
      <c r="AK21">
        <v>6.7038399999999996</v>
      </c>
      <c r="AL21">
        <v>17.115800000000004</v>
      </c>
      <c r="AM21">
        <v>4.0144416000000005</v>
      </c>
      <c r="AN21">
        <v>0</v>
      </c>
      <c r="AO21">
        <v>2.2402800000000007</v>
      </c>
      <c r="AP21">
        <v>2.2123078627800798</v>
      </c>
      <c r="AQ21">
        <v>0</v>
      </c>
      <c r="AR21">
        <v>2.2432000000000007</v>
      </c>
      <c r="AS21">
        <v>2.3918999999999997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577.31384517426181</v>
      </c>
      <c r="DN21">
        <v>20.010495143313676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80.000159040515115</v>
      </c>
      <c r="L22">
        <v>20.000169178105754</v>
      </c>
      <c r="M22">
        <v>0</v>
      </c>
      <c r="N22">
        <v>14.877700865265764</v>
      </c>
      <c r="O22">
        <v>50.378842714608432</v>
      </c>
      <c r="P22">
        <v>51.294691061787638</v>
      </c>
      <c r="Q22">
        <v>1.0032744054360134</v>
      </c>
      <c r="R22">
        <v>3.0009191848208014</v>
      </c>
      <c r="S22">
        <v>1.9971124893071002</v>
      </c>
      <c r="T22">
        <v>0</v>
      </c>
      <c r="U22">
        <v>285.95056597099403</v>
      </c>
      <c r="V22">
        <v>0</v>
      </c>
      <c r="W22">
        <v>7.70908625980225</v>
      </c>
      <c r="X22">
        <v>24.975566543924252</v>
      </c>
      <c r="Y22">
        <v>0</v>
      </c>
      <c r="Z22">
        <v>1.6562831999999998</v>
      </c>
      <c r="AA22">
        <v>0</v>
      </c>
      <c r="AB22">
        <v>3.318280000000001</v>
      </c>
      <c r="AC22">
        <v>0</v>
      </c>
      <c r="AD22">
        <v>0.33549999999999996</v>
      </c>
      <c r="AE22">
        <v>8.3717191999999994</v>
      </c>
      <c r="AF22">
        <v>0</v>
      </c>
      <c r="AG22">
        <v>0</v>
      </c>
      <c r="AH22">
        <v>5.5324200000000001</v>
      </c>
      <c r="AI22">
        <v>0</v>
      </c>
      <c r="AJ22">
        <v>0</v>
      </c>
      <c r="AK22">
        <v>6.7038399999999996</v>
      </c>
      <c r="AL22">
        <v>17.115800000000004</v>
      </c>
      <c r="AM22">
        <v>4.0144416000000005</v>
      </c>
      <c r="AN22">
        <v>0</v>
      </c>
      <c r="AO22">
        <v>2.2402800000000007</v>
      </c>
      <c r="AP22">
        <v>2.2123078627800798</v>
      </c>
      <c r="AQ22">
        <v>0</v>
      </c>
      <c r="AR22">
        <v>2.2432000000000007</v>
      </c>
      <c r="AS22">
        <v>2.3918999999999997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577.31357383830209</v>
      </c>
      <c r="DN22">
        <v>20.010485739045137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158.14828580128761</v>
      </c>
      <c r="L23">
        <v>65.225018884587072</v>
      </c>
      <c r="M23">
        <v>0</v>
      </c>
      <c r="N23">
        <v>14.877700865265764</v>
      </c>
      <c r="O23">
        <v>50.378842714608432</v>
      </c>
      <c r="P23">
        <v>51.294691061787638</v>
      </c>
      <c r="Q23">
        <v>4.5823270676496097</v>
      </c>
      <c r="R23">
        <v>6.3740940653295128</v>
      </c>
      <c r="S23">
        <v>6.703288669950739</v>
      </c>
      <c r="T23">
        <v>0</v>
      </c>
      <c r="U23">
        <v>285.95056597099403</v>
      </c>
      <c r="V23">
        <v>3.0391868512110722</v>
      </c>
      <c r="W23">
        <v>8.1720546623794199</v>
      </c>
      <c r="X23">
        <v>24.975566543924252</v>
      </c>
      <c r="Y23">
        <v>0</v>
      </c>
      <c r="Z23">
        <v>0</v>
      </c>
      <c r="AA23">
        <v>0</v>
      </c>
      <c r="AB23">
        <v>3.318280000000001</v>
      </c>
      <c r="AC23">
        <v>0</v>
      </c>
      <c r="AD23">
        <v>0.33549999999999996</v>
      </c>
      <c r="AE23">
        <v>8.3717191999999994</v>
      </c>
      <c r="AF23">
        <v>0</v>
      </c>
      <c r="AG23">
        <v>0</v>
      </c>
      <c r="AH23">
        <v>5.5324200000000001</v>
      </c>
      <c r="AI23">
        <v>0</v>
      </c>
      <c r="AJ23">
        <v>0</v>
      </c>
      <c r="AK23">
        <v>6.7038399999999996</v>
      </c>
      <c r="AL23">
        <v>17.115800000000004</v>
      </c>
      <c r="AM23">
        <v>4.0144416000000005</v>
      </c>
      <c r="AN23">
        <v>0</v>
      </c>
      <c r="AO23">
        <v>2.2402800000000007</v>
      </c>
      <c r="AP23">
        <v>2.2123078627800798</v>
      </c>
      <c r="AQ23">
        <v>0</v>
      </c>
      <c r="AR23">
        <v>2.8040000000000003</v>
      </c>
      <c r="AS23">
        <v>2.3918999999999997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710.14745120851342</v>
      </c>
      <c r="DN23">
        <v>24.614660613241973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164.15910607083899</v>
      </c>
      <c r="L24">
        <v>65.225018884587072</v>
      </c>
      <c r="M24">
        <v>0</v>
      </c>
      <c r="N24">
        <v>14.877700865265764</v>
      </c>
      <c r="O24">
        <v>50.378842714608432</v>
      </c>
      <c r="P24">
        <v>51.294691061787638</v>
      </c>
      <c r="Q24">
        <v>5.0793315583398595</v>
      </c>
      <c r="R24">
        <v>6.3919613013698626</v>
      </c>
      <c r="S24">
        <v>6.703288669950739</v>
      </c>
      <c r="T24">
        <v>0</v>
      </c>
      <c r="U24">
        <v>285.95056597099403</v>
      </c>
      <c r="V24">
        <v>3.0391868512110722</v>
      </c>
      <c r="W24">
        <v>8.1720546623794199</v>
      </c>
      <c r="X24">
        <v>24.975566543924252</v>
      </c>
      <c r="Y24">
        <v>0</v>
      </c>
      <c r="Z24">
        <v>0</v>
      </c>
      <c r="AA24">
        <v>0</v>
      </c>
      <c r="AB24">
        <v>3.318280000000001</v>
      </c>
      <c r="AC24">
        <v>0</v>
      </c>
      <c r="AD24">
        <v>0.33549999999999996</v>
      </c>
      <c r="AE24">
        <v>8.3717191999999994</v>
      </c>
      <c r="AF24">
        <v>0</v>
      </c>
      <c r="AG24">
        <v>0</v>
      </c>
      <c r="AH24">
        <v>10.824300000000001</v>
      </c>
      <c r="AI24">
        <v>0</v>
      </c>
      <c r="AJ24">
        <v>0</v>
      </c>
      <c r="AK24">
        <v>6.7038399999999996</v>
      </c>
      <c r="AL24">
        <v>17.115800000000004</v>
      </c>
      <c r="AM24">
        <v>4.0144416000000005</v>
      </c>
      <c r="AN24">
        <v>0</v>
      </c>
      <c r="AO24">
        <v>2.2402800000000007</v>
      </c>
      <c r="AP24">
        <v>2.2123078627800798</v>
      </c>
      <c r="AQ24">
        <v>0</v>
      </c>
      <c r="AR24">
        <v>9.5335999999999999</v>
      </c>
      <c r="AS24">
        <v>2.3918999999999997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728.07329362065855</v>
      </c>
      <c r="DN24">
        <v>25.235990197378811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164.15836267669943</v>
      </c>
      <c r="L25">
        <v>65.225018884587072</v>
      </c>
      <c r="M25">
        <v>0</v>
      </c>
      <c r="N25">
        <v>14.877700865265764</v>
      </c>
      <c r="O25">
        <v>50.378842714608432</v>
      </c>
      <c r="P25">
        <v>51.294691061787638</v>
      </c>
      <c r="Q25">
        <v>5.0793315583398595</v>
      </c>
      <c r="R25">
        <v>6.3919613013698626</v>
      </c>
      <c r="S25">
        <v>6.703288669950739</v>
      </c>
      <c r="T25">
        <v>0</v>
      </c>
      <c r="U25">
        <v>285.95056597099403</v>
      </c>
      <c r="V25">
        <v>3.0391868512110722</v>
      </c>
      <c r="W25">
        <v>8.6299324200913219</v>
      </c>
      <c r="X25">
        <v>24.975566543924252</v>
      </c>
      <c r="Y25">
        <v>0</v>
      </c>
      <c r="Z25">
        <v>0</v>
      </c>
      <c r="AA25">
        <v>2.2071813685271575</v>
      </c>
      <c r="AB25">
        <v>3.318280000000001</v>
      </c>
      <c r="AC25">
        <v>0</v>
      </c>
      <c r="AD25">
        <v>2.3149500000000001</v>
      </c>
      <c r="AE25">
        <v>8.3717191999999994</v>
      </c>
      <c r="AF25">
        <v>0</v>
      </c>
      <c r="AG25">
        <v>0</v>
      </c>
      <c r="AH25">
        <v>16.837800000000001</v>
      </c>
      <c r="AI25">
        <v>0.80825000000000036</v>
      </c>
      <c r="AJ25">
        <v>0</v>
      </c>
      <c r="AK25">
        <v>6.7038399999999996</v>
      </c>
      <c r="AL25">
        <v>17.115800000000004</v>
      </c>
      <c r="AM25">
        <v>4.0144416000000005</v>
      </c>
      <c r="AN25">
        <v>0</v>
      </c>
      <c r="AO25">
        <v>2.2402800000000007</v>
      </c>
      <c r="AP25">
        <v>2.2123078627800798</v>
      </c>
      <c r="AQ25">
        <v>0</v>
      </c>
      <c r="AR25">
        <v>9.5335999999999999</v>
      </c>
      <c r="AS25">
        <v>2.3918999999999997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739.1546644137278</v>
      </c>
      <c r="DN25">
        <v>25.620135136409012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164.15836267669943</v>
      </c>
      <c r="L26">
        <v>65.225018884587072</v>
      </c>
      <c r="M26">
        <v>0</v>
      </c>
      <c r="N26">
        <v>14.877700865265764</v>
      </c>
      <c r="O26">
        <v>50.378842714608432</v>
      </c>
      <c r="P26">
        <v>51.294691061787638</v>
      </c>
      <c r="Q26">
        <v>5.0793315583398595</v>
      </c>
      <c r="R26">
        <v>6.3919613013698626</v>
      </c>
      <c r="S26">
        <v>6.703288669950739</v>
      </c>
      <c r="T26">
        <v>0</v>
      </c>
      <c r="U26">
        <v>285.95056597099403</v>
      </c>
      <c r="V26">
        <v>3.0391868512110722</v>
      </c>
      <c r="W26">
        <v>8.6299324200913219</v>
      </c>
      <c r="X26">
        <v>24.975566543924252</v>
      </c>
      <c r="Y26">
        <v>0</v>
      </c>
      <c r="Z26">
        <v>0</v>
      </c>
      <c r="AA26">
        <v>2.2071813685271575</v>
      </c>
      <c r="AB26">
        <v>3.318280000000001</v>
      </c>
      <c r="AC26">
        <v>2.4578399999999991</v>
      </c>
      <c r="AD26">
        <v>4.6299000000000001</v>
      </c>
      <c r="AE26">
        <v>8.3717191999999994</v>
      </c>
      <c r="AF26">
        <v>0</v>
      </c>
      <c r="AG26">
        <v>0</v>
      </c>
      <c r="AH26">
        <v>22.851299999999998</v>
      </c>
      <c r="AI26">
        <v>1.6165000000000007</v>
      </c>
      <c r="AJ26">
        <v>0</v>
      </c>
      <c r="AK26">
        <v>6.7038399999999996</v>
      </c>
      <c r="AL26">
        <v>17.115800000000004</v>
      </c>
      <c r="AM26">
        <v>4.0144416000000005</v>
      </c>
      <c r="AN26">
        <v>0</v>
      </c>
      <c r="AO26">
        <v>2.2402800000000007</v>
      </c>
      <c r="AP26">
        <v>2.2123078627800798</v>
      </c>
      <c r="AQ26">
        <v>0</v>
      </c>
      <c r="AR26">
        <v>2.8040000000000003</v>
      </c>
      <c r="AS26">
        <v>2.3918999999999997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743.85662867990345</v>
      </c>
      <c r="DN26">
        <v>25.783110870233358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161.57227707317074</v>
      </c>
      <c r="L27">
        <v>65.225018884587072</v>
      </c>
      <c r="M27">
        <v>0</v>
      </c>
      <c r="N27">
        <v>14.877700865265764</v>
      </c>
      <c r="O27">
        <v>50.378842714608432</v>
      </c>
      <c r="P27">
        <v>51.294691061787638</v>
      </c>
      <c r="Q27">
        <v>5.0793315583398595</v>
      </c>
      <c r="R27">
        <v>6.3919613013698626</v>
      </c>
      <c r="S27">
        <v>6.703288669950739</v>
      </c>
      <c r="T27">
        <v>0</v>
      </c>
      <c r="U27">
        <v>285.95056597099403</v>
      </c>
      <c r="V27">
        <v>3.0391868512110722</v>
      </c>
      <c r="W27">
        <v>9.1032466782206836</v>
      </c>
      <c r="X27">
        <v>24.975566543924252</v>
      </c>
      <c r="Y27">
        <v>0</v>
      </c>
      <c r="Z27">
        <v>0.83820000000000006</v>
      </c>
      <c r="AA27">
        <v>7.1231762347921892</v>
      </c>
      <c r="AB27">
        <v>6.6704200000000018</v>
      </c>
      <c r="AC27">
        <v>4.91568</v>
      </c>
      <c r="AD27">
        <v>6.944849999999998</v>
      </c>
      <c r="AE27">
        <v>12.557578800000002</v>
      </c>
      <c r="AF27">
        <v>0</v>
      </c>
      <c r="AG27">
        <v>0</v>
      </c>
      <c r="AH27">
        <v>28.864800000000006</v>
      </c>
      <c r="AI27">
        <v>8.3049304000000035</v>
      </c>
      <c r="AJ27">
        <v>0</v>
      </c>
      <c r="AK27">
        <v>6.7038399999999996</v>
      </c>
      <c r="AL27">
        <v>17.115800000000004</v>
      </c>
      <c r="AM27">
        <v>4.0144416000000005</v>
      </c>
      <c r="AN27">
        <v>0</v>
      </c>
      <c r="AO27">
        <v>2.2402800000000007</v>
      </c>
      <c r="AP27">
        <v>2.2123078627800798</v>
      </c>
      <c r="AQ27">
        <v>0</v>
      </c>
      <c r="AR27">
        <v>2.2432000000000007</v>
      </c>
      <c r="AS27">
        <v>2.3918999999999997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771.00873389661569</v>
      </c>
      <c r="DN27">
        <v>26.724349174386674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164.34159279971379</v>
      </c>
      <c r="L28">
        <v>65.225018884587072</v>
      </c>
      <c r="M28">
        <v>0</v>
      </c>
      <c r="N28">
        <v>14.877700865265764</v>
      </c>
      <c r="O28">
        <v>50.378842714608432</v>
      </c>
      <c r="P28">
        <v>51.294691061787638</v>
      </c>
      <c r="Q28">
        <v>5.0793315583398595</v>
      </c>
      <c r="R28">
        <v>6.3919613013698626</v>
      </c>
      <c r="S28">
        <v>6.703288669950739</v>
      </c>
      <c r="T28">
        <v>0</v>
      </c>
      <c r="U28">
        <v>285.95056597099403</v>
      </c>
      <c r="V28">
        <v>3.0391868512110722</v>
      </c>
      <c r="W28">
        <v>9.1032466782206836</v>
      </c>
      <c r="X28">
        <v>24.975566543924252</v>
      </c>
      <c r="Y28">
        <v>0</v>
      </c>
      <c r="Z28">
        <v>4.9688496000000004</v>
      </c>
      <c r="AA28">
        <v>10.694796994772497</v>
      </c>
      <c r="AB28">
        <v>10.036104000000003</v>
      </c>
      <c r="AC28">
        <v>7.3809581492068483</v>
      </c>
      <c r="AD28">
        <v>9.2812719999999995</v>
      </c>
      <c r="AE28">
        <v>12.557578800000002</v>
      </c>
      <c r="AF28">
        <v>0</v>
      </c>
      <c r="AG28">
        <v>0</v>
      </c>
      <c r="AH28">
        <v>35.648028000000011</v>
      </c>
      <c r="AI28">
        <v>8.3049304000000035</v>
      </c>
      <c r="AJ28">
        <v>0</v>
      </c>
      <c r="AK28">
        <v>6.7038399999999996</v>
      </c>
      <c r="AL28">
        <v>17.115800000000004</v>
      </c>
      <c r="AM28">
        <v>4.0144416000000005</v>
      </c>
      <c r="AN28">
        <v>0</v>
      </c>
      <c r="AO28">
        <v>2.2402800000000007</v>
      </c>
      <c r="AP28">
        <v>2.2123078627800798</v>
      </c>
      <c r="AQ28">
        <v>0</v>
      </c>
      <c r="AR28">
        <v>2.2432000000000007</v>
      </c>
      <c r="AS28">
        <v>2.3918999999999997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795.57920741134444</v>
      </c>
      <c r="DN28">
        <v>27.57607389538812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76.998835773864698</v>
      </c>
      <c r="L29">
        <v>18.996326889279437</v>
      </c>
      <c r="M29">
        <v>0</v>
      </c>
      <c r="N29">
        <v>14.877700865265764</v>
      </c>
      <c r="O29">
        <v>50.378842714608432</v>
      </c>
      <c r="P29">
        <v>51.294691061787638</v>
      </c>
      <c r="Q29">
        <v>1.0032744054360134</v>
      </c>
      <c r="R29">
        <v>3.0009191848208014</v>
      </c>
      <c r="S29">
        <v>1.9971124893071002</v>
      </c>
      <c r="T29">
        <v>0</v>
      </c>
      <c r="U29">
        <v>285.95056597099403</v>
      </c>
      <c r="V29">
        <v>3.0391868512110722</v>
      </c>
      <c r="W29">
        <v>9.5611262029144886</v>
      </c>
      <c r="X29">
        <v>24.975566543924252</v>
      </c>
      <c r="Y29">
        <v>0</v>
      </c>
      <c r="Z29">
        <v>4.9688496000000004</v>
      </c>
      <c r="AA29">
        <v>10.694796994772497</v>
      </c>
      <c r="AB29">
        <v>10.036104000000003</v>
      </c>
      <c r="AC29">
        <v>7.3809581492068483</v>
      </c>
      <c r="AD29">
        <v>9.2812719999999995</v>
      </c>
      <c r="AE29">
        <v>12.557578800000002</v>
      </c>
      <c r="AF29">
        <v>0</v>
      </c>
      <c r="AG29">
        <v>0</v>
      </c>
      <c r="AH29">
        <v>35.648028000000011</v>
      </c>
      <c r="AI29">
        <v>8.3049304000000035</v>
      </c>
      <c r="AJ29">
        <v>0</v>
      </c>
      <c r="AK29">
        <v>6.7038399999999996</v>
      </c>
      <c r="AL29">
        <v>17.115800000000004</v>
      </c>
      <c r="AM29">
        <v>4.0144416000000005</v>
      </c>
      <c r="AN29">
        <v>0</v>
      </c>
      <c r="AO29">
        <v>2.2402800000000007</v>
      </c>
      <c r="AP29">
        <v>2.2123078627800798</v>
      </c>
      <c r="AQ29">
        <v>0</v>
      </c>
      <c r="AR29">
        <v>2.2432000000000007</v>
      </c>
      <c r="AS29">
        <v>2.3918999999999997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655.15947198613151</v>
      </c>
      <c r="DN29">
        <v>22.708964374041749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76.999816427464197</v>
      </c>
      <c r="L30">
        <v>18.996326889279437</v>
      </c>
      <c r="M30">
        <v>0</v>
      </c>
      <c r="N30">
        <v>14.877700865265764</v>
      </c>
      <c r="O30">
        <v>50.378842714608432</v>
      </c>
      <c r="P30">
        <v>51.294691061787638</v>
      </c>
      <c r="Q30">
        <v>1.0032744054360134</v>
      </c>
      <c r="R30">
        <v>3.0009191848208014</v>
      </c>
      <c r="S30">
        <v>1.9971124893071002</v>
      </c>
      <c r="T30">
        <v>0</v>
      </c>
      <c r="U30">
        <v>274.16600126492216</v>
      </c>
      <c r="V30">
        <v>3.0391868512110722</v>
      </c>
      <c r="W30">
        <v>9.5611262029144886</v>
      </c>
      <c r="X30">
        <v>24.975566543924252</v>
      </c>
      <c r="Y30">
        <v>0</v>
      </c>
      <c r="Z30">
        <v>4.9688496000000004</v>
      </c>
      <c r="AA30">
        <v>10.694796994772497</v>
      </c>
      <c r="AB30">
        <v>10.036104000000003</v>
      </c>
      <c r="AC30">
        <v>7.3809581492068483</v>
      </c>
      <c r="AD30">
        <v>9.2812719999999995</v>
      </c>
      <c r="AE30">
        <v>12.557578800000002</v>
      </c>
      <c r="AF30">
        <v>0</v>
      </c>
      <c r="AG30">
        <v>0</v>
      </c>
      <c r="AH30">
        <v>35.648028000000011</v>
      </c>
      <c r="AI30">
        <v>8.3049304000000035</v>
      </c>
      <c r="AJ30">
        <v>0</v>
      </c>
      <c r="AK30">
        <v>6.7038399999999996</v>
      </c>
      <c r="AL30">
        <v>17.115800000000004</v>
      </c>
      <c r="AM30">
        <v>4.0144416000000005</v>
      </c>
      <c r="AN30">
        <v>0</v>
      </c>
      <c r="AO30">
        <v>2.2402800000000007</v>
      </c>
      <c r="AP30">
        <v>2.2123078627800798</v>
      </c>
      <c r="AQ30">
        <v>0</v>
      </c>
      <c r="AR30">
        <v>2.8040000000000003</v>
      </c>
      <c r="AS30">
        <v>2.3918999999999997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644.31265085034386</v>
      </c>
      <c r="DN30">
        <v>22.333001457356978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77.000134007189516</v>
      </c>
      <c r="L31">
        <v>18.996326889279437</v>
      </c>
      <c r="M31">
        <v>0</v>
      </c>
      <c r="N31">
        <v>14.877700865265764</v>
      </c>
      <c r="O31">
        <v>50.378842714608432</v>
      </c>
      <c r="P31">
        <v>51.294691061787638</v>
      </c>
      <c r="Q31">
        <v>1.0032744054360134</v>
      </c>
      <c r="R31">
        <v>3.0009191848208014</v>
      </c>
      <c r="S31">
        <v>1.9971124893071002</v>
      </c>
      <c r="T31">
        <v>0</v>
      </c>
      <c r="U31">
        <v>262.38143655688958</v>
      </c>
      <c r="V31">
        <v>3.0391868512110722</v>
      </c>
      <c r="W31">
        <v>10.016375557303961</v>
      </c>
      <c r="X31">
        <v>24.975566543924252</v>
      </c>
      <c r="Y31">
        <v>0</v>
      </c>
      <c r="Z31">
        <v>4.9688496000000004</v>
      </c>
      <c r="AA31">
        <v>10.694796994772497</v>
      </c>
      <c r="AB31">
        <v>10.036104000000003</v>
      </c>
      <c r="AC31">
        <v>7.3809581492068483</v>
      </c>
      <c r="AD31">
        <v>9.2812719999999995</v>
      </c>
      <c r="AE31">
        <v>12.557578800000002</v>
      </c>
      <c r="AF31">
        <v>0</v>
      </c>
      <c r="AG31">
        <v>0</v>
      </c>
      <c r="AH31">
        <v>35.648028000000011</v>
      </c>
      <c r="AI31">
        <v>8.3049304000000035</v>
      </c>
      <c r="AJ31">
        <v>0</v>
      </c>
      <c r="AK31">
        <v>6.7038399999999996</v>
      </c>
      <c r="AL31">
        <v>17.115800000000004</v>
      </c>
      <c r="AM31">
        <v>4.0144416000000005</v>
      </c>
      <c r="AN31">
        <v>0</v>
      </c>
      <c r="AO31">
        <v>2.2402800000000007</v>
      </c>
      <c r="AP31">
        <v>2.2123078627800798</v>
      </c>
      <c r="AQ31">
        <v>0</v>
      </c>
      <c r="AR31">
        <v>9.5335999999999999</v>
      </c>
      <c r="AS31">
        <v>2.3918999999999997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639.86733337914825</v>
      </c>
      <c r="DN31">
        <v>22.178921154634821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76.999107720581421</v>
      </c>
      <c r="L32">
        <v>18.996326889279437</v>
      </c>
      <c r="M32">
        <v>0</v>
      </c>
      <c r="N32">
        <v>14.877700865265764</v>
      </c>
      <c r="O32">
        <v>50.378842714608432</v>
      </c>
      <c r="P32">
        <v>51.294691061787638</v>
      </c>
      <c r="Q32">
        <v>1.0032744054360134</v>
      </c>
      <c r="R32">
        <v>3.0009191848208014</v>
      </c>
      <c r="S32">
        <v>1.9971124893071002</v>
      </c>
      <c r="T32">
        <v>0</v>
      </c>
      <c r="U32">
        <v>254.52610065570977</v>
      </c>
      <c r="V32">
        <v>3.0391868512110722</v>
      </c>
      <c r="W32">
        <v>10.016375557303961</v>
      </c>
      <c r="X32">
        <v>24.975566543924252</v>
      </c>
      <c r="Y32">
        <v>0</v>
      </c>
      <c r="Z32">
        <v>1.6562831999999998</v>
      </c>
      <c r="AA32">
        <v>5.2169741437914627</v>
      </c>
      <c r="AB32">
        <v>10.036104000000003</v>
      </c>
      <c r="AC32">
        <v>2.4578399999999991</v>
      </c>
      <c r="AD32">
        <v>4.6299000000000001</v>
      </c>
      <c r="AE32">
        <v>12.557578800000002</v>
      </c>
      <c r="AF32">
        <v>0</v>
      </c>
      <c r="AG32">
        <v>0</v>
      </c>
      <c r="AH32">
        <v>28.864800000000006</v>
      </c>
      <c r="AI32">
        <v>8.3049304000000035</v>
      </c>
      <c r="AJ32">
        <v>0</v>
      </c>
      <c r="AK32">
        <v>6.7038399999999996</v>
      </c>
      <c r="AL32">
        <v>17.115800000000004</v>
      </c>
      <c r="AM32">
        <v>4.0144416000000005</v>
      </c>
      <c r="AN32">
        <v>0</v>
      </c>
      <c r="AO32">
        <v>2.2402800000000007</v>
      </c>
      <c r="AP32">
        <v>2.2123078627800798</v>
      </c>
      <c r="AQ32">
        <v>0</v>
      </c>
      <c r="AR32">
        <v>9.5335999999999999</v>
      </c>
      <c r="AS32">
        <v>2.3918999999999997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607.96863738463765</v>
      </c>
      <c r="DN32">
        <v>21.073147561169741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76.997982080483297</v>
      </c>
      <c r="L33">
        <v>19.327049646122848</v>
      </c>
      <c r="M33">
        <v>0</v>
      </c>
      <c r="N33">
        <v>14.877700865265764</v>
      </c>
      <c r="O33">
        <v>50.378842714608432</v>
      </c>
      <c r="P33">
        <v>48.320598535498242</v>
      </c>
      <c r="Q33">
        <v>0.97235522727272738</v>
      </c>
      <c r="R33">
        <v>6.1752769497400353</v>
      </c>
      <c r="S33">
        <v>1.9267260981912144</v>
      </c>
      <c r="T33">
        <v>0</v>
      </c>
      <c r="U33">
        <v>239.59670792750956</v>
      </c>
      <c r="V33">
        <v>3.0391868512110722</v>
      </c>
      <c r="W33">
        <v>10.016375557303961</v>
      </c>
      <c r="X33">
        <v>24.975566543924252</v>
      </c>
      <c r="Y33">
        <v>0</v>
      </c>
      <c r="Z33">
        <v>1.6562831999999998</v>
      </c>
      <c r="AA33">
        <v>2.2071813685271575</v>
      </c>
      <c r="AB33">
        <v>6.6704200000000018</v>
      </c>
      <c r="AC33">
        <v>0</v>
      </c>
      <c r="AD33">
        <v>2.3149500000000001</v>
      </c>
      <c r="AE33">
        <v>12.557578800000002</v>
      </c>
      <c r="AF33">
        <v>0</v>
      </c>
      <c r="AG33">
        <v>0</v>
      </c>
      <c r="AH33">
        <v>23.765352</v>
      </c>
      <c r="AI33">
        <v>0.9699000000000001</v>
      </c>
      <c r="AJ33">
        <v>0</v>
      </c>
      <c r="AK33">
        <v>6.7038399999999996</v>
      </c>
      <c r="AL33">
        <v>17.115800000000004</v>
      </c>
      <c r="AM33">
        <v>4.0144416000000005</v>
      </c>
      <c r="AN33">
        <v>0</v>
      </c>
      <c r="AO33">
        <v>2.2402800000000007</v>
      </c>
      <c r="AP33">
        <v>2.2123078627800798</v>
      </c>
      <c r="AQ33">
        <v>0</v>
      </c>
      <c r="AR33">
        <v>2.8040000000000003</v>
      </c>
      <c r="AS33">
        <v>6.28728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568.42165060884872</v>
      </c>
      <c r="DN33">
        <v>19.702333219590056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76.997982080483297</v>
      </c>
      <c r="L34">
        <v>19.327049646122848</v>
      </c>
      <c r="M34">
        <v>0</v>
      </c>
      <c r="N34">
        <v>14.877700865265764</v>
      </c>
      <c r="O34">
        <v>50.378842714608432</v>
      </c>
      <c r="P34">
        <v>45.351634060839082</v>
      </c>
      <c r="Q34">
        <v>0.97235522727272738</v>
      </c>
      <c r="R34">
        <v>6.1752769497400353</v>
      </c>
      <c r="S34">
        <v>1.9267260981912144</v>
      </c>
      <c r="T34">
        <v>0</v>
      </c>
      <c r="U34">
        <v>239.59670792750956</v>
      </c>
      <c r="V34">
        <v>3.0391868512110722</v>
      </c>
      <c r="W34">
        <v>10.016375557303961</v>
      </c>
      <c r="X34">
        <v>24.975566543924252</v>
      </c>
      <c r="Y34">
        <v>0</v>
      </c>
      <c r="Z34">
        <v>1.6562831999999998</v>
      </c>
      <c r="AA34">
        <v>0</v>
      </c>
      <c r="AB34">
        <v>3.047400000000001</v>
      </c>
      <c r="AC34">
        <v>0</v>
      </c>
      <c r="AD34">
        <v>2.3149500000000001</v>
      </c>
      <c r="AE34">
        <v>12.557578800000002</v>
      </c>
      <c r="AF34">
        <v>0</v>
      </c>
      <c r="AG34">
        <v>0</v>
      </c>
      <c r="AH34">
        <v>15.827532</v>
      </c>
      <c r="AI34">
        <v>0</v>
      </c>
      <c r="AJ34">
        <v>0</v>
      </c>
      <c r="AK34">
        <v>6.7038399999999996</v>
      </c>
      <c r="AL34">
        <v>17.115800000000004</v>
      </c>
      <c r="AM34">
        <v>4.0144416000000005</v>
      </c>
      <c r="AN34">
        <v>0</v>
      </c>
      <c r="AO34">
        <v>2.2402800000000007</v>
      </c>
      <c r="AP34">
        <v>2.2123078627800798</v>
      </c>
      <c r="AQ34">
        <v>0</v>
      </c>
      <c r="AR34">
        <v>2.2432000000000007</v>
      </c>
      <c r="AS34">
        <v>6.28728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550.76598203115964</v>
      </c>
      <c r="DN34">
        <v>19.090315954092794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79.118861959624255</v>
      </c>
      <c r="L35">
        <v>19.327049646122848</v>
      </c>
      <c r="M35">
        <v>0</v>
      </c>
      <c r="N35">
        <v>14.877700865265764</v>
      </c>
      <c r="O35">
        <v>50.378842714608432</v>
      </c>
      <c r="P35">
        <v>41.997344646563306</v>
      </c>
      <c r="Q35">
        <v>0.97235522727272738</v>
      </c>
      <c r="R35">
        <v>2.896079207920792</v>
      </c>
      <c r="S35">
        <v>1.9267260981912144</v>
      </c>
      <c r="T35">
        <v>0</v>
      </c>
      <c r="U35">
        <v>239.59670792750956</v>
      </c>
      <c r="V35">
        <v>0</v>
      </c>
      <c r="W35">
        <v>10.016375557303961</v>
      </c>
      <c r="X35">
        <v>24.975566543924252</v>
      </c>
      <c r="Y35">
        <v>0</v>
      </c>
      <c r="Z35">
        <v>1.6562831999999998</v>
      </c>
      <c r="AA35">
        <v>0</v>
      </c>
      <c r="AB35">
        <v>3.047400000000001</v>
      </c>
      <c r="AC35">
        <v>0</v>
      </c>
      <c r="AD35">
        <v>2.3149500000000001</v>
      </c>
      <c r="AE35">
        <v>8.3717191999999994</v>
      </c>
      <c r="AF35">
        <v>0</v>
      </c>
      <c r="AG35">
        <v>0</v>
      </c>
      <c r="AH35">
        <v>10.824300000000001</v>
      </c>
      <c r="AI35">
        <v>0</v>
      </c>
      <c r="AJ35">
        <v>0</v>
      </c>
      <c r="AK35">
        <v>6.7038399999999996</v>
      </c>
      <c r="AL35">
        <v>17.115800000000004</v>
      </c>
      <c r="AM35">
        <v>4.0144416000000005</v>
      </c>
      <c r="AN35">
        <v>0</v>
      </c>
      <c r="AO35">
        <v>2.2402800000000007</v>
      </c>
      <c r="AP35">
        <v>2.2123078627800798</v>
      </c>
      <c r="AQ35">
        <v>0</v>
      </c>
      <c r="AR35">
        <v>2.8040000000000003</v>
      </c>
      <c r="AS35">
        <v>6.28728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535.12792936237292</v>
      </c>
      <c r="DN35">
        <v>18.548282894714333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77.318625001301342</v>
      </c>
      <c r="L36">
        <v>19.327049646122848</v>
      </c>
      <c r="M36">
        <v>0</v>
      </c>
      <c r="N36">
        <v>14.877700865265764</v>
      </c>
      <c r="O36">
        <v>50.378842714608432</v>
      </c>
      <c r="P36">
        <v>41.997344646563306</v>
      </c>
      <c r="Q36">
        <v>0.97235522727272738</v>
      </c>
      <c r="R36">
        <v>2.896079207920792</v>
      </c>
      <c r="S36">
        <v>1.9267260981912144</v>
      </c>
      <c r="T36">
        <v>0</v>
      </c>
      <c r="U36">
        <v>239.59670792750956</v>
      </c>
      <c r="V36">
        <v>0</v>
      </c>
      <c r="W36">
        <v>10.016375557303961</v>
      </c>
      <c r="X36">
        <v>24.975566543924252</v>
      </c>
      <c r="Y36">
        <v>0</v>
      </c>
      <c r="Z36">
        <v>1.6562831999999998</v>
      </c>
      <c r="AA36">
        <v>0</v>
      </c>
      <c r="AB36">
        <v>3.047400000000001</v>
      </c>
      <c r="AC36">
        <v>0</v>
      </c>
      <c r="AD36">
        <v>2.3149500000000001</v>
      </c>
      <c r="AE36">
        <v>8.3717191999999994</v>
      </c>
      <c r="AF36">
        <v>0</v>
      </c>
      <c r="AG36">
        <v>0</v>
      </c>
      <c r="AH36">
        <v>5.5324200000000001</v>
      </c>
      <c r="AI36">
        <v>0</v>
      </c>
      <c r="AJ36">
        <v>0</v>
      </c>
      <c r="AK36">
        <v>6.7038399999999996</v>
      </c>
      <c r="AL36">
        <v>17.115800000000004</v>
      </c>
      <c r="AM36">
        <v>4.0144416000000005</v>
      </c>
      <c r="AN36">
        <v>0</v>
      </c>
      <c r="AO36">
        <v>2.2402800000000007</v>
      </c>
      <c r="AP36">
        <v>2.2123078627800798</v>
      </c>
      <c r="AQ36">
        <v>0</v>
      </c>
      <c r="AR36">
        <v>2.8040000000000003</v>
      </c>
      <c r="AS36">
        <v>6.28728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528.27339806906855</v>
      </c>
      <c r="DN36">
        <v>18.310697229695741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77.318625001301342</v>
      </c>
      <c r="L37">
        <v>19.327049646122848</v>
      </c>
      <c r="M37">
        <v>0</v>
      </c>
      <c r="N37">
        <v>14.877700865265764</v>
      </c>
      <c r="O37">
        <v>50.378842714608432</v>
      </c>
      <c r="P37">
        <v>41.997344646563306</v>
      </c>
      <c r="Q37">
        <v>0.97235522727272738</v>
      </c>
      <c r="R37">
        <v>2.896079207920792</v>
      </c>
      <c r="S37">
        <v>1.9267260981912144</v>
      </c>
      <c r="T37">
        <v>0</v>
      </c>
      <c r="U37">
        <v>216.02757850907994</v>
      </c>
      <c r="V37">
        <v>0</v>
      </c>
      <c r="W37">
        <v>10.016375557303961</v>
      </c>
      <c r="X37">
        <v>24.975566543924252</v>
      </c>
      <c r="Y37">
        <v>0</v>
      </c>
      <c r="Z37">
        <v>1.6562831999999998</v>
      </c>
      <c r="AA37">
        <v>0</v>
      </c>
      <c r="AB37">
        <v>3.047400000000001</v>
      </c>
      <c r="AC37">
        <v>0</v>
      </c>
      <c r="AD37">
        <v>2.3149500000000001</v>
      </c>
      <c r="AE37">
        <v>8.3717191999999994</v>
      </c>
      <c r="AF37">
        <v>0</v>
      </c>
      <c r="AG37">
        <v>0</v>
      </c>
      <c r="AH37">
        <v>5.5324200000000001</v>
      </c>
      <c r="AI37">
        <v>0</v>
      </c>
      <c r="AJ37">
        <v>0</v>
      </c>
      <c r="AK37">
        <v>6.7038399999999996</v>
      </c>
      <c r="AL37">
        <v>17.115800000000004</v>
      </c>
      <c r="AM37">
        <v>4.0144416000000005</v>
      </c>
      <c r="AN37">
        <v>0</v>
      </c>
      <c r="AO37">
        <v>2.2402800000000007</v>
      </c>
      <c r="AP37">
        <v>2.2123078627800798</v>
      </c>
      <c r="AQ37">
        <v>0</v>
      </c>
      <c r="AR37">
        <v>9.5335999999999999</v>
      </c>
      <c r="AS37">
        <v>2.7336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508.56336169170112</v>
      </c>
      <c r="DN37">
        <v>17.62752418863348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77.318625001301342</v>
      </c>
      <c r="L38">
        <v>19.327049646122848</v>
      </c>
      <c r="M38">
        <v>0</v>
      </c>
      <c r="N38">
        <v>14.877700865265764</v>
      </c>
      <c r="O38">
        <v>50.378842714608432</v>
      </c>
      <c r="P38">
        <v>41.997344646563306</v>
      </c>
      <c r="Q38">
        <v>0.97235522727272738</v>
      </c>
      <c r="R38">
        <v>2.896079207920792</v>
      </c>
      <c r="S38">
        <v>1.9267260981912144</v>
      </c>
      <c r="T38">
        <v>0</v>
      </c>
      <c r="U38">
        <v>216.02757850907994</v>
      </c>
      <c r="V38">
        <v>0</v>
      </c>
      <c r="W38">
        <v>10.016375557303961</v>
      </c>
      <c r="X38">
        <v>24.975566543924252</v>
      </c>
      <c r="Y38">
        <v>0</v>
      </c>
      <c r="Z38">
        <v>0</v>
      </c>
      <c r="AA38">
        <v>0</v>
      </c>
      <c r="AB38">
        <v>3.047400000000001</v>
      </c>
      <c r="AC38">
        <v>0</v>
      </c>
      <c r="AD38">
        <v>2.3149500000000001</v>
      </c>
      <c r="AE38">
        <v>8.3717191999999994</v>
      </c>
      <c r="AF38">
        <v>0</v>
      </c>
      <c r="AG38">
        <v>0</v>
      </c>
      <c r="AH38">
        <v>5.5324200000000001</v>
      </c>
      <c r="AI38">
        <v>0</v>
      </c>
      <c r="AJ38">
        <v>0</v>
      </c>
      <c r="AK38">
        <v>6.7038399999999996</v>
      </c>
      <c r="AL38">
        <v>17.115800000000004</v>
      </c>
      <c r="AM38">
        <v>4.0144416000000005</v>
      </c>
      <c r="AN38">
        <v>0</v>
      </c>
      <c r="AO38">
        <v>2.2402800000000007</v>
      </c>
      <c r="AP38">
        <v>2.2123078627800798</v>
      </c>
      <c r="AQ38">
        <v>0</v>
      </c>
      <c r="AR38">
        <v>9.5335999999999999</v>
      </c>
      <c r="AS38">
        <v>2.5627499999999999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506.79743747929973</v>
      </c>
      <c r="DN38">
        <v>17.566315201034907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77.318625001301342</v>
      </c>
      <c r="L39">
        <v>19.327049646122848</v>
      </c>
      <c r="M39">
        <v>0</v>
      </c>
      <c r="N39">
        <v>14.877700865265764</v>
      </c>
      <c r="O39">
        <v>50.378842714608432</v>
      </c>
      <c r="P39">
        <v>41.997344646563306</v>
      </c>
      <c r="Q39">
        <v>0.97235522727272738</v>
      </c>
      <c r="R39">
        <v>2.896079207920792</v>
      </c>
      <c r="S39">
        <v>1.9267260981912144</v>
      </c>
      <c r="T39">
        <v>0</v>
      </c>
      <c r="U39">
        <v>216.02757850907994</v>
      </c>
      <c r="V39">
        <v>0</v>
      </c>
      <c r="W39">
        <v>10.016375557303961</v>
      </c>
      <c r="X39">
        <v>24.975566543924252</v>
      </c>
      <c r="Y39">
        <v>0</v>
      </c>
      <c r="Z39">
        <v>0</v>
      </c>
      <c r="AA39">
        <v>0</v>
      </c>
      <c r="AB39">
        <v>3.047400000000001</v>
      </c>
      <c r="AC39">
        <v>0</v>
      </c>
      <c r="AD39">
        <v>2.3149500000000001</v>
      </c>
      <c r="AE39">
        <v>8.3717191999999994</v>
      </c>
      <c r="AF39">
        <v>0</v>
      </c>
      <c r="AG39">
        <v>0</v>
      </c>
      <c r="AH39">
        <v>5.5324200000000001</v>
      </c>
      <c r="AI39">
        <v>0</v>
      </c>
      <c r="AJ39">
        <v>0</v>
      </c>
      <c r="AK39">
        <v>6.7038399999999996</v>
      </c>
      <c r="AL39">
        <v>17.115800000000004</v>
      </c>
      <c r="AM39">
        <v>4.0144416000000005</v>
      </c>
      <c r="AN39">
        <v>0</v>
      </c>
      <c r="AO39">
        <v>2.2402800000000007</v>
      </c>
      <c r="AP39">
        <v>2.2123078627800798</v>
      </c>
      <c r="AQ39">
        <v>0</v>
      </c>
      <c r="AR39">
        <v>3.3647999999999998</v>
      </c>
      <c r="AS39">
        <v>2.5627499999999999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500.83529227929972</v>
      </c>
      <c r="DN39">
        <v>17.359660401034908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77.318625001301342</v>
      </c>
      <c r="L40">
        <v>19.327049646122848</v>
      </c>
      <c r="M40">
        <v>0</v>
      </c>
      <c r="N40">
        <v>14.877700865265764</v>
      </c>
      <c r="O40">
        <v>50.378842714608432</v>
      </c>
      <c r="P40">
        <v>41.997344646563306</v>
      </c>
      <c r="Q40">
        <v>0.97235522727272738</v>
      </c>
      <c r="R40">
        <v>2.896079207920792</v>
      </c>
      <c r="S40">
        <v>1.9267260981912144</v>
      </c>
      <c r="T40">
        <v>0</v>
      </c>
      <c r="U40">
        <v>216.02757850907994</v>
      </c>
      <c r="V40">
        <v>0</v>
      </c>
      <c r="W40">
        <v>10.016375557303961</v>
      </c>
      <c r="X40">
        <v>24.975566543924252</v>
      </c>
      <c r="Y40">
        <v>0</v>
      </c>
      <c r="Z40">
        <v>0</v>
      </c>
      <c r="AA40">
        <v>0</v>
      </c>
      <c r="AB40">
        <v>3.047400000000001</v>
      </c>
      <c r="AC40">
        <v>0</v>
      </c>
      <c r="AD40">
        <v>0</v>
      </c>
      <c r="AE40">
        <v>8.3717191999999994</v>
      </c>
      <c r="AF40">
        <v>0</v>
      </c>
      <c r="AG40">
        <v>0</v>
      </c>
      <c r="AH40">
        <v>5.5324200000000001</v>
      </c>
      <c r="AI40">
        <v>0</v>
      </c>
      <c r="AJ40">
        <v>0</v>
      </c>
      <c r="AK40">
        <v>6.7038399999999996</v>
      </c>
      <c r="AL40">
        <v>17.115800000000004</v>
      </c>
      <c r="AM40">
        <v>4.0144416000000005</v>
      </c>
      <c r="AN40">
        <v>0</v>
      </c>
      <c r="AO40">
        <v>2.2402800000000007</v>
      </c>
      <c r="AP40">
        <v>2.2123078627800798</v>
      </c>
      <c r="AQ40">
        <v>0</v>
      </c>
      <c r="AR40">
        <v>2.8040000000000003</v>
      </c>
      <c r="AS40">
        <v>2.5627499999999999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498.05587986620367</v>
      </c>
      <c r="DN40">
        <v>17.263322814131044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77.318625001301342</v>
      </c>
      <c r="L41">
        <v>19.327049646122848</v>
      </c>
      <c r="M41">
        <v>0</v>
      </c>
      <c r="N41">
        <v>14.877700865265764</v>
      </c>
      <c r="O41">
        <v>50.378842714608432</v>
      </c>
      <c r="P41">
        <v>41.997344646563306</v>
      </c>
      <c r="Q41">
        <v>0.97235522727272738</v>
      </c>
      <c r="R41">
        <v>2.896079207920792</v>
      </c>
      <c r="S41">
        <v>1.9267260981912144</v>
      </c>
      <c r="T41">
        <v>0</v>
      </c>
      <c r="U41">
        <v>216.02757850907994</v>
      </c>
      <c r="V41">
        <v>0</v>
      </c>
      <c r="W41">
        <v>7.70908625980225</v>
      </c>
      <c r="X41">
        <v>24.975566543924252</v>
      </c>
      <c r="Y41">
        <v>0</v>
      </c>
      <c r="Z41">
        <v>0</v>
      </c>
      <c r="AA41">
        <v>0</v>
      </c>
      <c r="AB41">
        <v>3.047400000000001</v>
      </c>
      <c r="AC41">
        <v>0</v>
      </c>
      <c r="AD41">
        <v>0</v>
      </c>
      <c r="AE41">
        <v>8.3717191999999994</v>
      </c>
      <c r="AF41">
        <v>0</v>
      </c>
      <c r="AG41">
        <v>0</v>
      </c>
      <c r="AH41">
        <v>5.5324200000000001</v>
      </c>
      <c r="AI41">
        <v>0</v>
      </c>
      <c r="AJ41">
        <v>0</v>
      </c>
      <c r="AK41">
        <v>6.7038399999999996</v>
      </c>
      <c r="AL41">
        <v>17.115800000000004</v>
      </c>
      <c r="AM41">
        <v>4.0144416000000005</v>
      </c>
      <c r="AN41">
        <v>0</v>
      </c>
      <c r="AO41">
        <v>2.2402800000000007</v>
      </c>
      <c r="AP41">
        <v>2.2123078627800798</v>
      </c>
      <c r="AQ41">
        <v>0</v>
      </c>
      <c r="AR41">
        <v>2.8040000000000003</v>
      </c>
      <c r="AS41">
        <v>3.4170000000000003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496.65151738524105</v>
      </c>
      <c r="DN41">
        <v>17.21464599759177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77.318625001301342</v>
      </c>
      <c r="L42">
        <v>19.327049646122848</v>
      </c>
      <c r="M42">
        <v>0</v>
      </c>
      <c r="N42">
        <v>14.877700865265764</v>
      </c>
      <c r="O42">
        <v>50.378842714608432</v>
      </c>
      <c r="P42">
        <v>41.997344646563306</v>
      </c>
      <c r="Q42">
        <v>0.97235522727272738</v>
      </c>
      <c r="R42">
        <v>2.896079207920792</v>
      </c>
      <c r="S42">
        <v>1.9267260981912144</v>
      </c>
      <c r="T42">
        <v>0</v>
      </c>
      <c r="U42">
        <v>216.02757850907994</v>
      </c>
      <c r="V42">
        <v>0</v>
      </c>
      <c r="W42">
        <v>7.70908625980225</v>
      </c>
      <c r="X42">
        <v>24.975566543924252</v>
      </c>
      <c r="Y42">
        <v>0</v>
      </c>
      <c r="Z42">
        <v>0</v>
      </c>
      <c r="AA42">
        <v>0</v>
      </c>
      <c r="AB42">
        <v>3.047400000000001</v>
      </c>
      <c r="AC42">
        <v>0</v>
      </c>
      <c r="AD42">
        <v>0</v>
      </c>
      <c r="AE42">
        <v>8.3717191999999994</v>
      </c>
      <c r="AF42">
        <v>0</v>
      </c>
      <c r="AG42">
        <v>0</v>
      </c>
      <c r="AH42">
        <v>5.5324200000000001</v>
      </c>
      <c r="AI42">
        <v>0</v>
      </c>
      <c r="AJ42">
        <v>0</v>
      </c>
      <c r="AK42">
        <v>6.7038399999999996</v>
      </c>
      <c r="AL42">
        <v>17.115800000000004</v>
      </c>
      <c r="AM42">
        <v>4.0144416000000005</v>
      </c>
      <c r="AN42">
        <v>0</v>
      </c>
      <c r="AO42">
        <v>2.2402800000000007</v>
      </c>
      <c r="AP42">
        <v>2.2123078627800798</v>
      </c>
      <c r="AQ42">
        <v>0</v>
      </c>
      <c r="AR42">
        <v>3.3647999999999998</v>
      </c>
      <c r="AS42">
        <v>8.1023902983942904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501.72196038408146</v>
      </c>
      <c r="DN42">
        <v>17.390393297145739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133.11874303294914</v>
      </c>
      <c r="L43">
        <v>19.327049646122848</v>
      </c>
      <c r="M43">
        <v>0</v>
      </c>
      <c r="N43">
        <v>14.877700865265764</v>
      </c>
      <c r="O43">
        <v>50.378842714608432</v>
      </c>
      <c r="P43">
        <v>41.997344646563306</v>
      </c>
      <c r="Q43">
        <v>0.97235522727272738</v>
      </c>
      <c r="R43">
        <v>2.896079207920792</v>
      </c>
      <c r="S43">
        <v>1.9267260981912144</v>
      </c>
      <c r="T43">
        <v>0</v>
      </c>
      <c r="U43">
        <v>216.02757850907994</v>
      </c>
      <c r="V43">
        <v>2.747753552581262</v>
      </c>
      <c r="W43">
        <v>7.70908625980225</v>
      </c>
      <c r="X43">
        <v>24.975566543924252</v>
      </c>
      <c r="Y43">
        <v>0</v>
      </c>
      <c r="Z43">
        <v>0</v>
      </c>
      <c r="AA43">
        <v>0</v>
      </c>
      <c r="AB43">
        <v>3.047400000000001</v>
      </c>
      <c r="AC43">
        <v>0</v>
      </c>
      <c r="AD43">
        <v>0</v>
      </c>
      <c r="AE43">
        <v>8.3717191999999994</v>
      </c>
      <c r="AF43">
        <v>0</v>
      </c>
      <c r="AG43">
        <v>0</v>
      </c>
      <c r="AH43">
        <v>5.5324200000000001</v>
      </c>
      <c r="AI43">
        <v>0</v>
      </c>
      <c r="AJ43">
        <v>0</v>
      </c>
      <c r="AK43">
        <v>6.7038399999999996</v>
      </c>
      <c r="AL43">
        <v>17.115800000000004</v>
      </c>
      <c r="AM43">
        <v>4.0144416000000005</v>
      </c>
      <c r="AN43">
        <v>0</v>
      </c>
      <c r="AO43">
        <v>2.2402800000000007</v>
      </c>
      <c r="AP43">
        <v>2.2123078627800798</v>
      </c>
      <c r="AQ43">
        <v>0</v>
      </c>
      <c r="AR43">
        <v>9.5335999999999999</v>
      </c>
      <c r="AS43">
        <v>8.1023902983942904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564.27062354341945</v>
      </c>
      <c r="DN43">
        <v>19.558401722036994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133.89393416744582</v>
      </c>
      <c r="L44">
        <v>19.327049646122848</v>
      </c>
      <c r="M44">
        <v>0</v>
      </c>
      <c r="N44">
        <v>14.877700865265764</v>
      </c>
      <c r="O44">
        <v>50.378842714608432</v>
      </c>
      <c r="P44">
        <v>41.997344646563306</v>
      </c>
      <c r="Q44">
        <v>0.97235522727272738</v>
      </c>
      <c r="R44">
        <v>2.896079207920792</v>
      </c>
      <c r="S44">
        <v>1.9267260981912144</v>
      </c>
      <c r="T44">
        <v>0</v>
      </c>
      <c r="U44">
        <v>216.02757850907994</v>
      </c>
      <c r="V44">
        <v>3.0391868512110722</v>
      </c>
      <c r="W44">
        <v>7.70908625980225</v>
      </c>
      <c r="X44">
        <v>24.975566543924252</v>
      </c>
      <c r="Y44">
        <v>0</v>
      </c>
      <c r="Z44">
        <v>0</v>
      </c>
      <c r="AA44">
        <v>0</v>
      </c>
      <c r="AB44">
        <v>3.047400000000001</v>
      </c>
      <c r="AC44">
        <v>0</v>
      </c>
      <c r="AD44">
        <v>0</v>
      </c>
      <c r="AE44">
        <v>8.3717191999999994</v>
      </c>
      <c r="AF44">
        <v>0</v>
      </c>
      <c r="AG44">
        <v>0</v>
      </c>
      <c r="AH44">
        <v>5.5324200000000001</v>
      </c>
      <c r="AI44">
        <v>0</v>
      </c>
      <c r="AJ44">
        <v>0</v>
      </c>
      <c r="AK44">
        <v>6.7038399999999996</v>
      </c>
      <c r="AL44">
        <v>17.115800000000004</v>
      </c>
      <c r="AM44">
        <v>4.0144416000000005</v>
      </c>
      <c r="AN44">
        <v>0</v>
      </c>
      <c r="AO44">
        <v>2.2402800000000007</v>
      </c>
      <c r="AP44">
        <v>2.2123078627800798</v>
      </c>
      <c r="AQ44">
        <v>0</v>
      </c>
      <c r="AR44">
        <v>9.5335999999999999</v>
      </c>
      <c r="AS44">
        <v>8.1023902983942904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565.30151595845939</v>
      </c>
      <c r="DN44">
        <v>19.594133740123667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133.89393416744582</v>
      </c>
      <c r="L45">
        <v>19.327049646122848</v>
      </c>
      <c r="M45">
        <v>0</v>
      </c>
      <c r="N45">
        <v>14.877700865265764</v>
      </c>
      <c r="O45">
        <v>50.378842714608432</v>
      </c>
      <c r="P45">
        <v>41.997344646563306</v>
      </c>
      <c r="Q45">
        <v>0.97235522727272738</v>
      </c>
      <c r="R45">
        <v>2.896079207920792</v>
      </c>
      <c r="S45">
        <v>1.9267260981912144</v>
      </c>
      <c r="T45">
        <v>0</v>
      </c>
      <c r="U45">
        <v>216.02757850907994</v>
      </c>
      <c r="V45">
        <v>3.0391868512110722</v>
      </c>
      <c r="W45">
        <v>7.70908625980225</v>
      </c>
      <c r="X45">
        <v>24.975566543924252</v>
      </c>
      <c r="Y45">
        <v>0</v>
      </c>
      <c r="Z45">
        <v>1.6562831999999998</v>
      </c>
      <c r="AA45">
        <v>0</v>
      </c>
      <c r="AB45">
        <v>3.047400000000001</v>
      </c>
      <c r="AC45">
        <v>0</v>
      </c>
      <c r="AD45">
        <v>0</v>
      </c>
      <c r="AE45">
        <v>8.3717191999999994</v>
      </c>
      <c r="AF45">
        <v>0</v>
      </c>
      <c r="AG45">
        <v>0</v>
      </c>
      <c r="AH45">
        <v>5.5324200000000001</v>
      </c>
      <c r="AI45">
        <v>0</v>
      </c>
      <c r="AJ45">
        <v>0</v>
      </c>
      <c r="AK45">
        <v>6.7038399999999996</v>
      </c>
      <c r="AL45">
        <v>17.115800000000004</v>
      </c>
      <c r="AM45">
        <v>4.0144416000000005</v>
      </c>
      <c r="AN45">
        <v>0</v>
      </c>
      <c r="AO45">
        <v>2.2402800000000007</v>
      </c>
      <c r="AP45">
        <v>2.2123078627800798</v>
      </c>
      <c r="AQ45">
        <v>0</v>
      </c>
      <c r="AR45">
        <v>3.3647999999999998</v>
      </c>
      <c r="AS45">
        <v>8.1023902983942904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560.94016842045926</v>
      </c>
      <c r="DN45">
        <v>19.442964478123667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118.44612399688351</v>
      </c>
      <c r="L46">
        <v>19.327049646122848</v>
      </c>
      <c r="M46">
        <v>0</v>
      </c>
      <c r="N46">
        <v>14.877700865265764</v>
      </c>
      <c r="O46">
        <v>50.378842714608432</v>
      </c>
      <c r="P46">
        <v>41.997344646563306</v>
      </c>
      <c r="Q46">
        <v>0.97235522727272738</v>
      </c>
      <c r="R46">
        <v>2.896079207920792</v>
      </c>
      <c r="S46">
        <v>1.9267260981912144</v>
      </c>
      <c r="T46">
        <v>0</v>
      </c>
      <c r="U46">
        <v>216.02757850907994</v>
      </c>
      <c r="V46">
        <v>3.0391868512110722</v>
      </c>
      <c r="W46">
        <v>7.70908625980225</v>
      </c>
      <c r="X46">
        <v>24.975566543924252</v>
      </c>
      <c r="Y46">
        <v>0</v>
      </c>
      <c r="Z46">
        <v>1.6562831999999998</v>
      </c>
      <c r="AA46">
        <v>0</v>
      </c>
      <c r="AB46">
        <v>3.047400000000001</v>
      </c>
      <c r="AC46">
        <v>0</v>
      </c>
      <c r="AD46">
        <v>0</v>
      </c>
      <c r="AE46">
        <v>8.3717191999999994</v>
      </c>
      <c r="AF46">
        <v>0</v>
      </c>
      <c r="AG46">
        <v>0</v>
      </c>
      <c r="AH46">
        <v>5.5324200000000001</v>
      </c>
      <c r="AI46">
        <v>0</v>
      </c>
      <c r="AJ46">
        <v>0</v>
      </c>
      <c r="AK46">
        <v>6.7038399999999996</v>
      </c>
      <c r="AL46">
        <v>17.115800000000004</v>
      </c>
      <c r="AM46">
        <v>4.0144416000000005</v>
      </c>
      <c r="AN46">
        <v>0</v>
      </c>
      <c r="AO46">
        <v>2.2402800000000007</v>
      </c>
      <c r="AP46">
        <v>2.2123078627800798</v>
      </c>
      <c r="AQ46">
        <v>0</v>
      </c>
      <c r="AR46">
        <v>2.8040000000000003</v>
      </c>
      <c r="AS46">
        <v>8.1023902983942904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545.46784669735314</v>
      </c>
      <c r="DN46">
        <v>18.906676030667452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153.1791462066615</v>
      </c>
      <c r="L47">
        <v>19.327049646122848</v>
      </c>
      <c r="M47">
        <v>0</v>
      </c>
      <c r="N47">
        <v>14.877700865265764</v>
      </c>
      <c r="O47">
        <v>50.378842714608432</v>
      </c>
      <c r="P47">
        <v>41.997344646563306</v>
      </c>
      <c r="Q47">
        <v>0.97235522727272738</v>
      </c>
      <c r="R47">
        <v>2.896079207920792</v>
      </c>
      <c r="S47">
        <v>1.9267260981912144</v>
      </c>
      <c r="T47">
        <v>0</v>
      </c>
      <c r="U47">
        <v>216.02757850907994</v>
      </c>
      <c r="V47">
        <v>3.0391868512110722</v>
      </c>
      <c r="W47">
        <v>7.70908625980225</v>
      </c>
      <c r="X47">
        <v>24.975566543924252</v>
      </c>
      <c r="Y47">
        <v>0</v>
      </c>
      <c r="Z47">
        <v>1.6562831999999998</v>
      </c>
      <c r="AA47">
        <v>0</v>
      </c>
      <c r="AB47">
        <v>3.047400000000001</v>
      </c>
      <c r="AC47">
        <v>0</v>
      </c>
      <c r="AD47">
        <v>0</v>
      </c>
      <c r="AE47">
        <v>8.3717191999999994</v>
      </c>
      <c r="AF47">
        <v>0</v>
      </c>
      <c r="AG47">
        <v>0</v>
      </c>
      <c r="AH47">
        <v>5.5324200000000001</v>
      </c>
      <c r="AI47">
        <v>0</v>
      </c>
      <c r="AJ47">
        <v>0</v>
      </c>
      <c r="AK47">
        <v>6.7038399999999996</v>
      </c>
      <c r="AL47">
        <v>17.115800000000004</v>
      </c>
      <c r="AM47">
        <v>4.0144416000000005</v>
      </c>
      <c r="AN47">
        <v>0</v>
      </c>
      <c r="AO47">
        <v>2.2402800000000007</v>
      </c>
      <c r="AP47">
        <v>2.2123078627800798</v>
      </c>
      <c r="AQ47">
        <v>0</v>
      </c>
      <c r="AR47">
        <v>2.8040000000000003</v>
      </c>
      <c r="AS47">
        <v>3.0752999999999995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574.1786297443889</v>
      </c>
      <c r="DN47">
        <v>19.901824895015331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164.15792092361986</v>
      </c>
      <c r="L48">
        <v>19.327049646122848</v>
      </c>
      <c r="M48">
        <v>0</v>
      </c>
      <c r="N48">
        <v>14.877700865265764</v>
      </c>
      <c r="O48">
        <v>50.378842714608432</v>
      </c>
      <c r="P48">
        <v>41.997344646563306</v>
      </c>
      <c r="Q48">
        <v>0.97235522727272738</v>
      </c>
      <c r="R48">
        <v>2.896079207920792</v>
      </c>
      <c r="S48">
        <v>1.9267260981912144</v>
      </c>
      <c r="T48">
        <v>0</v>
      </c>
      <c r="U48">
        <v>216.02757850907994</v>
      </c>
      <c r="V48">
        <v>3.0391868512110722</v>
      </c>
      <c r="W48">
        <v>7.70908625980225</v>
      </c>
      <c r="X48">
        <v>24.975566543924252</v>
      </c>
      <c r="Y48">
        <v>0</v>
      </c>
      <c r="Z48">
        <v>1.6562831999999998</v>
      </c>
      <c r="AA48">
        <v>0</v>
      </c>
      <c r="AB48">
        <v>3.047400000000001</v>
      </c>
      <c r="AC48">
        <v>0</v>
      </c>
      <c r="AD48">
        <v>0</v>
      </c>
      <c r="AE48">
        <v>8.3717191999999994</v>
      </c>
      <c r="AF48">
        <v>0</v>
      </c>
      <c r="AG48">
        <v>0</v>
      </c>
      <c r="AH48">
        <v>5.5324200000000001</v>
      </c>
      <c r="AI48">
        <v>0</v>
      </c>
      <c r="AJ48">
        <v>0</v>
      </c>
      <c r="AK48">
        <v>6.7038399999999996</v>
      </c>
      <c r="AL48">
        <v>17.115800000000004</v>
      </c>
      <c r="AM48">
        <v>4.0144416000000005</v>
      </c>
      <c r="AN48">
        <v>0</v>
      </c>
      <c r="AO48">
        <v>2.2402800000000007</v>
      </c>
      <c r="AP48">
        <v>2.2123078627800798</v>
      </c>
      <c r="AQ48">
        <v>0</v>
      </c>
      <c r="AR48">
        <v>2.8040000000000003</v>
      </c>
      <c r="AS48">
        <v>2.5627499999999999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584.29423588223904</v>
      </c>
      <c r="DN48">
        <v>20.252443474123702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158.13680347018078</v>
      </c>
      <c r="L49">
        <v>19.327493971753363</v>
      </c>
      <c r="M49">
        <v>0</v>
      </c>
      <c r="N49">
        <v>14.877700865265764</v>
      </c>
      <c r="O49">
        <v>50.378842714608432</v>
      </c>
      <c r="P49">
        <v>41.997344646563306</v>
      </c>
      <c r="Q49">
        <v>0.97150183066361573</v>
      </c>
      <c r="R49">
        <v>2.8969707351891509</v>
      </c>
      <c r="S49">
        <v>1.9324680207433016</v>
      </c>
      <c r="T49">
        <v>0</v>
      </c>
      <c r="U49">
        <v>216.02757850907994</v>
      </c>
      <c r="V49">
        <v>3.0391868512110722</v>
      </c>
      <c r="W49">
        <v>7.70908625980225</v>
      </c>
      <c r="X49">
        <v>24.975566543924252</v>
      </c>
      <c r="Y49">
        <v>0</v>
      </c>
      <c r="Z49">
        <v>1.6562831999999998</v>
      </c>
      <c r="AA49">
        <v>0</v>
      </c>
      <c r="AB49">
        <v>3.047400000000001</v>
      </c>
      <c r="AC49">
        <v>0</v>
      </c>
      <c r="AD49">
        <v>0</v>
      </c>
      <c r="AE49">
        <v>8.3717191999999994</v>
      </c>
      <c r="AF49">
        <v>0</v>
      </c>
      <c r="AG49">
        <v>0</v>
      </c>
      <c r="AH49">
        <v>5.5324200000000001</v>
      </c>
      <c r="AI49">
        <v>0</v>
      </c>
      <c r="AJ49">
        <v>0</v>
      </c>
      <c r="AK49">
        <v>6.7038399999999996</v>
      </c>
      <c r="AL49">
        <v>17.115800000000004</v>
      </c>
      <c r="AM49">
        <v>4.0144416000000005</v>
      </c>
      <c r="AN49">
        <v>0</v>
      </c>
      <c r="AO49">
        <v>2.2402800000000007</v>
      </c>
      <c r="AP49">
        <v>2.2123078627800798</v>
      </c>
      <c r="AQ49">
        <v>0</v>
      </c>
      <c r="AR49">
        <v>4.2059999999999995</v>
      </c>
      <c r="AS49">
        <v>2.5627499999999999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579.83587475090656</v>
      </c>
      <c r="DN49">
        <v>20.097911530859093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150.64597436651209</v>
      </c>
      <c r="L50">
        <v>19.327493971753363</v>
      </c>
      <c r="M50">
        <v>0</v>
      </c>
      <c r="N50">
        <v>14.877700865265764</v>
      </c>
      <c r="O50">
        <v>50.378842714608432</v>
      </c>
      <c r="P50">
        <v>41.997344646563306</v>
      </c>
      <c r="Q50">
        <v>0.97150183066361573</v>
      </c>
      <c r="R50">
        <v>2.8969707351891509</v>
      </c>
      <c r="S50">
        <v>1.9324680207433016</v>
      </c>
      <c r="T50">
        <v>0</v>
      </c>
      <c r="U50">
        <v>216.02757850907994</v>
      </c>
      <c r="V50">
        <v>3.0391868512110722</v>
      </c>
      <c r="W50">
        <v>7.70908625980225</v>
      </c>
      <c r="X50">
        <v>24.975566543924252</v>
      </c>
      <c r="Y50">
        <v>0</v>
      </c>
      <c r="Z50">
        <v>1.6562831999999998</v>
      </c>
      <c r="AA50">
        <v>0</v>
      </c>
      <c r="AB50">
        <v>3.047400000000001</v>
      </c>
      <c r="AC50">
        <v>0</v>
      </c>
      <c r="AD50">
        <v>0</v>
      </c>
      <c r="AE50">
        <v>8.3717191999999994</v>
      </c>
      <c r="AF50">
        <v>0</v>
      </c>
      <c r="AG50">
        <v>0</v>
      </c>
      <c r="AH50">
        <v>5.5324200000000001</v>
      </c>
      <c r="AI50">
        <v>0</v>
      </c>
      <c r="AJ50">
        <v>0</v>
      </c>
      <c r="AK50">
        <v>6.7038399999999996</v>
      </c>
      <c r="AL50">
        <v>17.115800000000004</v>
      </c>
      <c r="AM50">
        <v>4.0144416000000005</v>
      </c>
      <c r="AN50">
        <v>0</v>
      </c>
      <c r="AO50">
        <v>2.2402800000000007</v>
      </c>
      <c r="AP50">
        <v>2.2123078627800798</v>
      </c>
      <c r="AQ50">
        <v>0</v>
      </c>
      <c r="AR50">
        <v>4.2059999999999995</v>
      </c>
      <c r="AS50">
        <v>2.5627499999999999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572.59598844631944</v>
      </c>
      <c r="DN50">
        <v>19.846968731777409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100.00095266961235</v>
      </c>
      <c r="L51">
        <v>19.327493971753363</v>
      </c>
      <c r="M51">
        <v>0</v>
      </c>
      <c r="N51">
        <v>14.877700865265764</v>
      </c>
      <c r="O51">
        <v>50.378842714608432</v>
      </c>
      <c r="P51">
        <v>41.997344646563306</v>
      </c>
      <c r="Q51">
        <v>0.97150183066361573</v>
      </c>
      <c r="R51">
        <v>2.8969707351891509</v>
      </c>
      <c r="S51">
        <v>1.9324680207433016</v>
      </c>
      <c r="T51">
        <v>0</v>
      </c>
      <c r="U51">
        <v>216.02757850907994</v>
      </c>
      <c r="V51">
        <v>3.0391868512110722</v>
      </c>
      <c r="W51">
        <v>7.70908625980225</v>
      </c>
      <c r="X51">
        <v>24.975566543924252</v>
      </c>
      <c r="Y51">
        <v>0</v>
      </c>
      <c r="Z51">
        <v>1.6562831999999998</v>
      </c>
      <c r="AA51">
        <v>0</v>
      </c>
      <c r="AB51">
        <v>3.345368000000001</v>
      </c>
      <c r="AC51">
        <v>0</v>
      </c>
      <c r="AD51">
        <v>0</v>
      </c>
      <c r="AE51">
        <v>8.3717191999999994</v>
      </c>
      <c r="AF51">
        <v>0</v>
      </c>
      <c r="AG51">
        <v>0</v>
      </c>
      <c r="AH51">
        <v>5.5324200000000001</v>
      </c>
      <c r="AI51">
        <v>0</v>
      </c>
      <c r="AJ51">
        <v>0</v>
      </c>
      <c r="AK51">
        <v>6.7038399999999996</v>
      </c>
      <c r="AL51">
        <v>17.115800000000004</v>
      </c>
      <c r="AM51">
        <v>4.0144416000000005</v>
      </c>
      <c r="AN51">
        <v>0</v>
      </c>
      <c r="AO51">
        <v>2.2402800000000007</v>
      </c>
      <c r="AP51">
        <v>2.2123078627800798</v>
      </c>
      <c r="AQ51">
        <v>0</v>
      </c>
      <c r="AR51">
        <v>4.2059999999999995</v>
      </c>
      <c r="AS51">
        <v>2.5627499999999999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523.93556130293234</v>
      </c>
      <c r="DN51">
        <v>18.160342178264607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100.00106824305082</v>
      </c>
      <c r="L52">
        <v>19.327493971753363</v>
      </c>
      <c r="M52">
        <v>0</v>
      </c>
      <c r="N52">
        <v>14.877700865265764</v>
      </c>
      <c r="O52">
        <v>50.378842714608432</v>
      </c>
      <c r="P52">
        <v>41.997344646563306</v>
      </c>
      <c r="Q52">
        <v>0.97150183066361573</v>
      </c>
      <c r="R52">
        <v>2.8969707351891509</v>
      </c>
      <c r="S52">
        <v>1.9324680207433016</v>
      </c>
      <c r="T52">
        <v>0</v>
      </c>
      <c r="U52">
        <v>216.02757850907994</v>
      </c>
      <c r="V52">
        <v>3.0391868512110722</v>
      </c>
      <c r="W52">
        <v>7.70908625980225</v>
      </c>
      <c r="X52">
        <v>24.975566543924252</v>
      </c>
      <c r="Y52">
        <v>0</v>
      </c>
      <c r="Z52">
        <v>1.6562831999999998</v>
      </c>
      <c r="AA52">
        <v>0</v>
      </c>
      <c r="AB52">
        <v>3.345368000000001</v>
      </c>
      <c r="AC52">
        <v>0</v>
      </c>
      <c r="AD52">
        <v>0</v>
      </c>
      <c r="AE52">
        <v>4.2366999999999999</v>
      </c>
      <c r="AF52">
        <v>0</v>
      </c>
      <c r="AG52">
        <v>0</v>
      </c>
      <c r="AH52">
        <v>5.5324200000000001</v>
      </c>
      <c r="AI52">
        <v>0</v>
      </c>
      <c r="AJ52">
        <v>0</v>
      </c>
      <c r="AK52">
        <v>6.7038399999999996</v>
      </c>
      <c r="AL52">
        <v>17.115800000000004</v>
      </c>
      <c r="AM52">
        <v>4.0144416000000005</v>
      </c>
      <c r="AN52">
        <v>0</v>
      </c>
      <c r="AO52">
        <v>2.2402800000000007</v>
      </c>
      <c r="AP52">
        <v>2.2123078627800798</v>
      </c>
      <c r="AQ52">
        <v>0</v>
      </c>
      <c r="AR52">
        <v>4.2059999999999995</v>
      </c>
      <c r="AS52">
        <v>2.5627499999999999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519.93917705373099</v>
      </c>
      <c r="DN52">
        <v>18.021822800904506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99.999643710077507</v>
      </c>
      <c r="L53">
        <v>19.327493971753363</v>
      </c>
      <c r="M53">
        <v>0</v>
      </c>
      <c r="N53">
        <v>14.877700865265764</v>
      </c>
      <c r="O53">
        <v>50.378842714608432</v>
      </c>
      <c r="P53">
        <v>41.997344646563306</v>
      </c>
      <c r="Q53">
        <v>0.97150183066361573</v>
      </c>
      <c r="R53">
        <v>2.8969707351891509</v>
      </c>
      <c r="S53">
        <v>1.9324680207433016</v>
      </c>
      <c r="T53">
        <v>0</v>
      </c>
      <c r="U53">
        <v>216.02757850907994</v>
      </c>
      <c r="V53">
        <v>3.0391868512110722</v>
      </c>
      <c r="W53">
        <v>7.70908625980225</v>
      </c>
      <c r="X53">
        <v>24.975566543924252</v>
      </c>
      <c r="Y53">
        <v>0</v>
      </c>
      <c r="Z53">
        <v>1.6562831999999998</v>
      </c>
      <c r="AA53">
        <v>0</v>
      </c>
      <c r="AB53">
        <v>3.345368000000001</v>
      </c>
      <c r="AC53">
        <v>0</v>
      </c>
      <c r="AD53">
        <v>0</v>
      </c>
      <c r="AE53">
        <v>4.2366999999999999</v>
      </c>
      <c r="AF53">
        <v>0</v>
      </c>
      <c r="AG53">
        <v>0</v>
      </c>
      <c r="AH53">
        <v>5.5324200000000001</v>
      </c>
      <c r="AI53">
        <v>0</v>
      </c>
      <c r="AJ53">
        <v>0</v>
      </c>
      <c r="AK53">
        <v>6.7038399999999996</v>
      </c>
      <c r="AL53">
        <v>17.115800000000004</v>
      </c>
      <c r="AM53">
        <v>4.0144416000000005</v>
      </c>
      <c r="AN53">
        <v>0</v>
      </c>
      <c r="AO53">
        <v>2.2402800000000007</v>
      </c>
      <c r="AP53">
        <v>2.2123078627800798</v>
      </c>
      <c r="AQ53">
        <v>0</v>
      </c>
      <c r="AR53">
        <v>4.2059999999999995</v>
      </c>
      <c r="AS53">
        <v>2.5627499999999999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519.93780024267915</v>
      </c>
      <c r="DN53">
        <v>18.021775078983001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100.0007573110563</v>
      </c>
      <c r="L54">
        <v>19.327493971753363</v>
      </c>
      <c r="M54">
        <v>0</v>
      </c>
      <c r="N54">
        <v>14.877700865265764</v>
      </c>
      <c r="O54">
        <v>50.378842714608432</v>
      </c>
      <c r="P54">
        <v>41.997344646563306</v>
      </c>
      <c r="Q54">
        <v>0.97150183066361573</v>
      </c>
      <c r="R54">
        <v>2.8969707351891509</v>
      </c>
      <c r="S54">
        <v>1.9324680207433016</v>
      </c>
      <c r="T54">
        <v>0</v>
      </c>
      <c r="U54">
        <v>216.02757850907994</v>
      </c>
      <c r="V54">
        <v>3.0391868512110722</v>
      </c>
      <c r="W54">
        <v>7.70908625980225</v>
      </c>
      <c r="X54">
        <v>24.975566543924252</v>
      </c>
      <c r="Y54">
        <v>0</v>
      </c>
      <c r="Z54">
        <v>1.6562831999999998</v>
      </c>
      <c r="AA54">
        <v>0</v>
      </c>
      <c r="AB54">
        <v>3.345368000000001</v>
      </c>
      <c r="AC54">
        <v>0</v>
      </c>
      <c r="AD54">
        <v>0</v>
      </c>
      <c r="AE54">
        <v>4.2366999999999999</v>
      </c>
      <c r="AF54">
        <v>0</v>
      </c>
      <c r="AG54">
        <v>0</v>
      </c>
      <c r="AH54">
        <v>5.5324200000000001</v>
      </c>
      <c r="AI54">
        <v>0</v>
      </c>
      <c r="AJ54">
        <v>0</v>
      </c>
      <c r="AK54">
        <v>6.7038399999999996</v>
      </c>
      <c r="AL54">
        <v>17.115800000000004</v>
      </c>
      <c r="AM54">
        <v>4.0144416000000005</v>
      </c>
      <c r="AN54">
        <v>0</v>
      </c>
      <c r="AO54">
        <v>2.2402800000000007</v>
      </c>
      <c r="AP54">
        <v>2.2123078627800798</v>
      </c>
      <c r="AQ54">
        <v>0</v>
      </c>
      <c r="AR54">
        <v>4.2059999999999995</v>
      </c>
      <c r="AS54">
        <v>2.5627499999999999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519.93887653871525</v>
      </c>
      <c r="DN54">
        <v>18.021812383925681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100.00082920390925</v>
      </c>
      <c r="L55">
        <v>19.327493971753363</v>
      </c>
      <c r="M55">
        <v>0</v>
      </c>
      <c r="N55">
        <v>14.877700865265764</v>
      </c>
      <c r="O55">
        <v>50.378842714608432</v>
      </c>
      <c r="P55">
        <v>41.997344646563306</v>
      </c>
      <c r="Q55">
        <v>0.97150183066361573</v>
      </c>
      <c r="R55">
        <v>2.8969707351891509</v>
      </c>
      <c r="S55">
        <v>1.9324680207433016</v>
      </c>
      <c r="T55">
        <v>0</v>
      </c>
      <c r="U55">
        <v>216.02757850907994</v>
      </c>
      <c r="V55">
        <v>3.0391868512110722</v>
      </c>
      <c r="W55">
        <v>7.70908625980225</v>
      </c>
      <c r="X55">
        <v>24.975566543924252</v>
      </c>
      <c r="Y55">
        <v>0</v>
      </c>
      <c r="Z55">
        <v>1.6562831999999998</v>
      </c>
      <c r="AA55">
        <v>0</v>
      </c>
      <c r="AB55">
        <v>3.345368000000001</v>
      </c>
      <c r="AC55">
        <v>0</v>
      </c>
      <c r="AD55">
        <v>0</v>
      </c>
      <c r="AE55">
        <v>4.2366999999999999</v>
      </c>
      <c r="AF55">
        <v>0</v>
      </c>
      <c r="AG55">
        <v>0</v>
      </c>
      <c r="AH55">
        <v>5.5324200000000001</v>
      </c>
      <c r="AI55">
        <v>0</v>
      </c>
      <c r="AJ55">
        <v>0</v>
      </c>
      <c r="AK55">
        <v>6.7038399999999996</v>
      </c>
      <c r="AL55">
        <v>17.115800000000004</v>
      </c>
      <c r="AM55">
        <v>4.0144416000000005</v>
      </c>
      <c r="AN55">
        <v>0</v>
      </c>
      <c r="AO55">
        <v>2.2402800000000007</v>
      </c>
      <c r="AP55">
        <v>2.2123078627800798</v>
      </c>
      <c r="AQ55">
        <v>0</v>
      </c>
      <c r="AR55">
        <v>5.6080000000000005</v>
      </c>
      <c r="AS55">
        <v>2.5627499999999999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521.29397902624396</v>
      </c>
      <c r="DN55">
        <v>18.068781789249737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75.000800493356635</v>
      </c>
      <c r="L56">
        <v>19.327493971753363</v>
      </c>
      <c r="M56">
        <v>0</v>
      </c>
      <c r="N56">
        <v>14.877700865265764</v>
      </c>
      <c r="O56">
        <v>50.378842714608432</v>
      </c>
      <c r="P56">
        <v>41.997344646563306</v>
      </c>
      <c r="Q56">
        <v>0.97150183066361573</v>
      </c>
      <c r="R56">
        <v>2.8969707351891509</v>
      </c>
      <c r="S56">
        <v>1.9324680207433016</v>
      </c>
      <c r="T56">
        <v>0</v>
      </c>
      <c r="U56">
        <v>216.02757850907994</v>
      </c>
      <c r="V56">
        <v>3.0391868512110722</v>
      </c>
      <c r="W56">
        <v>7.70908625980225</v>
      </c>
      <c r="X56">
        <v>24.975566543924252</v>
      </c>
      <c r="Y56">
        <v>0</v>
      </c>
      <c r="Z56">
        <v>1.6562831999999998</v>
      </c>
      <c r="AA56">
        <v>0</v>
      </c>
      <c r="AB56">
        <v>3.345368000000001</v>
      </c>
      <c r="AC56">
        <v>0</v>
      </c>
      <c r="AD56">
        <v>0</v>
      </c>
      <c r="AE56">
        <v>4.2366999999999999</v>
      </c>
      <c r="AF56">
        <v>0</v>
      </c>
      <c r="AG56">
        <v>0</v>
      </c>
      <c r="AH56">
        <v>5.5324200000000001</v>
      </c>
      <c r="AI56">
        <v>0</v>
      </c>
      <c r="AJ56">
        <v>0</v>
      </c>
      <c r="AK56">
        <v>6.7038399999999996</v>
      </c>
      <c r="AL56">
        <v>17.115800000000004</v>
      </c>
      <c r="AM56">
        <v>4.0144416000000005</v>
      </c>
      <c r="AN56">
        <v>0</v>
      </c>
      <c r="AO56">
        <v>2.2402800000000007</v>
      </c>
      <c r="AP56">
        <v>2.2123078627800798</v>
      </c>
      <c r="AQ56">
        <v>0</v>
      </c>
      <c r="AR56">
        <v>5.6080000000000005</v>
      </c>
      <c r="AS56">
        <v>2.5627499999999999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497.13145127027923</v>
      </c>
      <c r="DN56">
        <v>17.231280834661941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75.000886290442821</v>
      </c>
      <c r="L57">
        <v>19.327493971753363</v>
      </c>
      <c r="M57">
        <v>0</v>
      </c>
      <c r="N57">
        <v>14.877700865265764</v>
      </c>
      <c r="O57">
        <v>50.378842714608432</v>
      </c>
      <c r="P57">
        <v>41.997344646563306</v>
      </c>
      <c r="Q57">
        <v>0.97150183066361573</v>
      </c>
      <c r="R57">
        <v>2.8969707351891509</v>
      </c>
      <c r="S57">
        <v>1.9324680207433016</v>
      </c>
      <c r="T57">
        <v>0</v>
      </c>
      <c r="U57">
        <v>216.02757850907994</v>
      </c>
      <c r="V57">
        <v>3.0391868512110722</v>
      </c>
      <c r="W57">
        <v>7.70908625980225</v>
      </c>
      <c r="X57">
        <v>24.975566543924252</v>
      </c>
      <c r="Y57">
        <v>0</v>
      </c>
      <c r="Z57">
        <v>1.6562831999999998</v>
      </c>
      <c r="AA57">
        <v>0</v>
      </c>
      <c r="AB57">
        <v>0</v>
      </c>
      <c r="AC57">
        <v>0</v>
      </c>
      <c r="AD57">
        <v>0</v>
      </c>
      <c r="AE57">
        <v>4.2366999999999999</v>
      </c>
      <c r="AF57">
        <v>0</v>
      </c>
      <c r="AG57">
        <v>0</v>
      </c>
      <c r="AH57">
        <v>5.5324200000000001</v>
      </c>
      <c r="AI57">
        <v>0</v>
      </c>
      <c r="AJ57">
        <v>0</v>
      </c>
      <c r="AK57">
        <v>6.7038399999999996</v>
      </c>
      <c r="AL57">
        <v>17.115800000000004</v>
      </c>
      <c r="AM57">
        <v>4.0144416000000005</v>
      </c>
      <c r="AN57">
        <v>0</v>
      </c>
      <c r="AO57">
        <v>2.2402800000000007</v>
      </c>
      <c r="AP57">
        <v>2.2123078627800798</v>
      </c>
      <c r="AQ57">
        <v>0</v>
      </c>
      <c r="AR57">
        <v>5.6080000000000005</v>
      </c>
      <c r="AS57">
        <v>2.5627499999999999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493.89823593343499</v>
      </c>
      <c r="DN57">
        <v>17.119213968592316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75.000673122173936</v>
      </c>
      <c r="L58">
        <v>19.327493971753363</v>
      </c>
      <c r="M58">
        <v>0</v>
      </c>
      <c r="N58">
        <v>14.877700865265764</v>
      </c>
      <c r="O58">
        <v>50.378842714608432</v>
      </c>
      <c r="P58">
        <v>41.997344646563306</v>
      </c>
      <c r="Q58">
        <v>0.97150183066361573</v>
      </c>
      <c r="R58">
        <v>2.8969707351891509</v>
      </c>
      <c r="S58">
        <v>1.9324680207433016</v>
      </c>
      <c r="T58">
        <v>0</v>
      </c>
      <c r="U58">
        <v>216.02757850907994</v>
      </c>
      <c r="V58">
        <v>3.0391868512110722</v>
      </c>
      <c r="W58">
        <v>7.70908625980225</v>
      </c>
      <c r="X58">
        <v>24.975566543924252</v>
      </c>
      <c r="Y58">
        <v>0</v>
      </c>
      <c r="Z58">
        <v>1.6562831999999998</v>
      </c>
      <c r="AA58">
        <v>0</v>
      </c>
      <c r="AB58">
        <v>0</v>
      </c>
      <c r="AC58">
        <v>0</v>
      </c>
      <c r="AD58">
        <v>0</v>
      </c>
      <c r="AE58">
        <v>4.2366999999999999</v>
      </c>
      <c r="AF58">
        <v>0</v>
      </c>
      <c r="AG58">
        <v>0</v>
      </c>
      <c r="AH58">
        <v>5.5324200000000001</v>
      </c>
      <c r="AI58">
        <v>0</v>
      </c>
      <c r="AJ58">
        <v>0</v>
      </c>
      <c r="AK58">
        <v>6.7038399999999996</v>
      </c>
      <c r="AL58">
        <v>17.115800000000004</v>
      </c>
      <c r="AM58">
        <v>4.0144416000000005</v>
      </c>
      <c r="AN58">
        <v>0</v>
      </c>
      <c r="AO58">
        <v>2.2402800000000007</v>
      </c>
      <c r="AP58">
        <v>2.2123078627800798</v>
      </c>
      <c r="AQ58">
        <v>0</v>
      </c>
      <c r="AR58">
        <v>5.6080000000000005</v>
      </c>
      <c r="AS58">
        <v>2.5627499999999999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493.89802990315025</v>
      </c>
      <c r="DN58">
        <v>17.119206830608217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79.999404209660838</v>
      </c>
      <c r="L59">
        <v>19.999940387096771</v>
      </c>
      <c r="M59">
        <v>0</v>
      </c>
      <c r="N59">
        <v>14.877700865265764</v>
      </c>
      <c r="O59">
        <v>50.378842714608432</v>
      </c>
      <c r="P59">
        <v>41.997344646563306</v>
      </c>
      <c r="Q59">
        <v>1.002396009122007</v>
      </c>
      <c r="R59">
        <v>1.9968596651445967</v>
      </c>
      <c r="S59">
        <v>1.9992372954349698</v>
      </c>
      <c r="T59">
        <v>0</v>
      </c>
      <c r="U59">
        <v>216.02757850907994</v>
      </c>
      <c r="V59">
        <v>0</v>
      </c>
      <c r="W59">
        <v>7.70908625980225</v>
      </c>
      <c r="X59">
        <v>24.975566543924252</v>
      </c>
      <c r="Y59">
        <v>0</v>
      </c>
      <c r="Z59">
        <v>1.6562831999999998</v>
      </c>
      <c r="AA59">
        <v>0</v>
      </c>
      <c r="AB59">
        <v>0</v>
      </c>
      <c r="AC59">
        <v>0</v>
      </c>
      <c r="AD59">
        <v>0</v>
      </c>
      <c r="AE59">
        <v>4.2366999999999999</v>
      </c>
      <c r="AF59">
        <v>0</v>
      </c>
      <c r="AG59">
        <v>0</v>
      </c>
      <c r="AH59">
        <v>10.343219999999999</v>
      </c>
      <c r="AI59">
        <v>0</v>
      </c>
      <c r="AJ59">
        <v>0</v>
      </c>
      <c r="AK59">
        <v>6.7038399999999996</v>
      </c>
      <c r="AL59">
        <v>17.115800000000004</v>
      </c>
      <c r="AM59">
        <v>4.0144416000000005</v>
      </c>
      <c r="AN59">
        <v>0</v>
      </c>
      <c r="AO59">
        <v>2.2402800000000007</v>
      </c>
      <c r="AP59">
        <v>2.2123078627800798</v>
      </c>
      <c r="AQ59">
        <v>0</v>
      </c>
      <c r="AR59">
        <v>3.3647999999999998</v>
      </c>
      <c r="AS59">
        <v>2.7336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498.3129952180098</v>
      </c>
      <c r="DN59">
        <v>17.272234550473346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80.000437443929115</v>
      </c>
      <c r="L60">
        <v>19.999940387096771</v>
      </c>
      <c r="M60">
        <v>0</v>
      </c>
      <c r="N60">
        <v>14.877700865265764</v>
      </c>
      <c r="O60">
        <v>50.378842714608432</v>
      </c>
      <c r="P60">
        <v>41.997344646563306</v>
      </c>
      <c r="Q60">
        <v>1.002396009122007</v>
      </c>
      <c r="R60">
        <v>1.9968596651445967</v>
      </c>
      <c r="S60">
        <v>1.9992372954349698</v>
      </c>
      <c r="T60">
        <v>0</v>
      </c>
      <c r="U60">
        <v>216.02757850907994</v>
      </c>
      <c r="V60">
        <v>0</v>
      </c>
      <c r="W60">
        <v>7.70908625980225</v>
      </c>
      <c r="X60">
        <v>24.975566543924252</v>
      </c>
      <c r="Y60">
        <v>0</v>
      </c>
      <c r="Z60">
        <v>1.6562831999999998</v>
      </c>
      <c r="AA60">
        <v>0</v>
      </c>
      <c r="AB60">
        <v>0</v>
      </c>
      <c r="AC60">
        <v>0</v>
      </c>
      <c r="AD60">
        <v>0</v>
      </c>
      <c r="AE60">
        <v>4.2366999999999999</v>
      </c>
      <c r="AF60">
        <v>0</v>
      </c>
      <c r="AG60">
        <v>0</v>
      </c>
      <c r="AH60">
        <v>10.343219999999999</v>
      </c>
      <c r="AI60">
        <v>0</v>
      </c>
      <c r="AJ60">
        <v>0</v>
      </c>
      <c r="AK60">
        <v>6.7038399999999996</v>
      </c>
      <c r="AL60">
        <v>17.115800000000004</v>
      </c>
      <c r="AM60">
        <v>4.0144416000000005</v>
      </c>
      <c r="AN60">
        <v>0</v>
      </c>
      <c r="AO60">
        <v>2.2402800000000007</v>
      </c>
      <c r="AP60">
        <v>2.2123078627800798</v>
      </c>
      <c r="AQ60">
        <v>0</v>
      </c>
      <c r="AR60">
        <v>3.3647999999999998</v>
      </c>
      <c r="AS60">
        <v>2.7336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498.31399383713489</v>
      </c>
      <c r="DN60">
        <v>17.272269165616567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80.434731644908609</v>
      </c>
      <c r="L61">
        <v>20.000055665490837</v>
      </c>
      <c r="M61">
        <v>0</v>
      </c>
      <c r="N61">
        <v>14.877700865265764</v>
      </c>
      <c r="O61">
        <v>50.378842714608432</v>
      </c>
      <c r="P61">
        <v>41.997344646563306</v>
      </c>
      <c r="Q61">
        <v>1.0026191733639498</v>
      </c>
      <c r="R61">
        <v>1.9975277478862412</v>
      </c>
      <c r="S61">
        <v>1.996140449438202</v>
      </c>
      <c r="T61">
        <v>0</v>
      </c>
      <c r="U61">
        <v>216.02757850907994</v>
      </c>
      <c r="V61">
        <v>0</v>
      </c>
      <c r="W61">
        <v>7.70908625980225</v>
      </c>
      <c r="X61">
        <v>24.975566543924252</v>
      </c>
      <c r="Y61">
        <v>0</v>
      </c>
      <c r="Z61">
        <v>1.6562831999999998</v>
      </c>
      <c r="AA61">
        <v>0</v>
      </c>
      <c r="AB61">
        <v>0</v>
      </c>
      <c r="AC61">
        <v>0</v>
      </c>
      <c r="AD61">
        <v>2.3149500000000001</v>
      </c>
      <c r="AE61">
        <v>4.2366999999999999</v>
      </c>
      <c r="AF61">
        <v>0</v>
      </c>
      <c r="AG61">
        <v>0</v>
      </c>
      <c r="AH61">
        <v>10.343219999999999</v>
      </c>
      <c r="AI61">
        <v>0</v>
      </c>
      <c r="AJ61">
        <v>0</v>
      </c>
      <c r="AK61">
        <v>6.7038399999999996</v>
      </c>
      <c r="AL61">
        <v>16.230500000000006</v>
      </c>
      <c r="AM61">
        <v>4.0144416000000005</v>
      </c>
      <c r="AN61">
        <v>0</v>
      </c>
      <c r="AO61">
        <v>2.2402800000000007</v>
      </c>
      <c r="AP61">
        <v>2.2123078627800798</v>
      </c>
      <c r="AQ61">
        <v>0</v>
      </c>
      <c r="AR61">
        <v>3.3647999999999998</v>
      </c>
      <c r="AS61">
        <v>3.7587000000000002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501.10423495465085</v>
      </c>
      <c r="DN61">
        <v>17.368981928461004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79.999303427753489</v>
      </c>
      <c r="L62">
        <v>20.000055665490837</v>
      </c>
      <c r="M62">
        <v>0</v>
      </c>
      <c r="N62">
        <v>14.877700865265764</v>
      </c>
      <c r="O62">
        <v>50.378842714608432</v>
      </c>
      <c r="P62">
        <v>41.997344646563306</v>
      </c>
      <c r="Q62">
        <v>1.0026191733639498</v>
      </c>
      <c r="R62">
        <v>1.9975277478862412</v>
      </c>
      <c r="S62">
        <v>1.996140449438202</v>
      </c>
      <c r="T62">
        <v>0</v>
      </c>
      <c r="U62">
        <v>216.02757850907994</v>
      </c>
      <c r="V62">
        <v>0</v>
      </c>
      <c r="W62">
        <v>7.70908625980225</v>
      </c>
      <c r="X62">
        <v>24.975566543924252</v>
      </c>
      <c r="Y62">
        <v>0</v>
      </c>
      <c r="Z62">
        <v>1.6562831999999998</v>
      </c>
      <c r="AA62">
        <v>0</v>
      </c>
      <c r="AB62">
        <v>0</v>
      </c>
      <c r="AC62">
        <v>0</v>
      </c>
      <c r="AD62">
        <v>2.3149500000000001</v>
      </c>
      <c r="AE62">
        <v>4.2366999999999999</v>
      </c>
      <c r="AF62">
        <v>0</v>
      </c>
      <c r="AG62">
        <v>0</v>
      </c>
      <c r="AH62">
        <v>10.343219999999999</v>
      </c>
      <c r="AI62">
        <v>0</v>
      </c>
      <c r="AJ62">
        <v>0</v>
      </c>
      <c r="AK62">
        <v>6.7038399999999996</v>
      </c>
      <c r="AL62">
        <v>16.230500000000006</v>
      </c>
      <c r="AM62">
        <v>4.0144416000000005</v>
      </c>
      <c r="AN62">
        <v>0</v>
      </c>
      <c r="AO62">
        <v>2.2402800000000007</v>
      </c>
      <c r="AP62">
        <v>2.2123078627800798</v>
      </c>
      <c r="AQ62">
        <v>0</v>
      </c>
      <c r="AR62">
        <v>3.3647999999999998</v>
      </c>
      <c r="AS62">
        <v>3.7587000000000002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500.68339358119346</v>
      </c>
      <c r="DN62">
        <v>17.354395084763205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79.998379651765362</v>
      </c>
      <c r="L63">
        <v>20.000055665490837</v>
      </c>
      <c r="M63">
        <v>0</v>
      </c>
      <c r="N63">
        <v>14.877700865265764</v>
      </c>
      <c r="O63">
        <v>50.378842714608432</v>
      </c>
      <c r="P63">
        <v>41.997344646563306</v>
      </c>
      <c r="Q63">
        <v>1.0026191733639498</v>
      </c>
      <c r="R63">
        <v>1.9975277478862412</v>
      </c>
      <c r="S63">
        <v>1.996140449438202</v>
      </c>
      <c r="T63">
        <v>0</v>
      </c>
      <c r="U63">
        <v>216.02757850907994</v>
      </c>
      <c r="V63">
        <v>0</v>
      </c>
      <c r="W63">
        <v>7.70908625980225</v>
      </c>
      <c r="X63">
        <v>24.975566543924252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2.3149500000000001</v>
      </c>
      <c r="AE63">
        <v>4.2366999999999999</v>
      </c>
      <c r="AF63">
        <v>0</v>
      </c>
      <c r="AG63">
        <v>0</v>
      </c>
      <c r="AH63">
        <v>10.343219999999999</v>
      </c>
      <c r="AI63">
        <v>0</v>
      </c>
      <c r="AJ63">
        <v>0</v>
      </c>
      <c r="AK63">
        <v>6.7038399999999996</v>
      </c>
      <c r="AL63">
        <v>16.230500000000006</v>
      </c>
      <c r="AM63">
        <v>4.0144416000000005</v>
      </c>
      <c r="AN63">
        <v>0</v>
      </c>
      <c r="AO63">
        <v>2.2402800000000007</v>
      </c>
      <c r="AP63">
        <v>2.2123078627800798</v>
      </c>
      <c r="AQ63">
        <v>0</v>
      </c>
      <c r="AR63">
        <v>2.5236000000000001</v>
      </c>
      <c r="AS63">
        <v>3.7587000000000002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498.26868322111181</v>
      </c>
      <c r="DN63">
        <v>17.27069846885674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79.998379651765362</v>
      </c>
      <c r="L64">
        <v>20.000159305591012</v>
      </c>
      <c r="M64">
        <v>0</v>
      </c>
      <c r="N64">
        <v>14.877700865265764</v>
      </c>
      <c r="O64">
        <v>50.378842714608432</v>
      </c>
      <c r="P64">
        <v>41.997344646563306</v>
      </c>
      <c r="Q64">
        <v>1.002932098765432</v>
      </c>
      <c r="R64">
        <v>1.9134357291666668</v>
      </c>
      <c r="S64">
        <v>1.9969422709923663</v>
      </c>
      <c r="T64">
        <v>0</v>
      </c>
      <c r="U64">
        <v>216.02757850907994</v>
      </c>
      <c r="V64">
        <v>0</v>
      </c>
      <c r="W64">
        <v>7.70908625980225</v>
      </c>
      <c r="X64">
        <v>24.975566543924252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2.3149500000000001</v>
      </c>
      <c r="AE64">
        <v>4.2366999999999999</v>
      </c>
      <c r="AF64">
        <v>0</v>
      </c>
      <c r="AG64">
        <v>0</v>
      </c>
      <c r="AH64">
        <v>10.343219999999999</v>
      </c>
      <c r="AI64">
        <v>0</v>
      </c>
      <c r="AJ64">
        <v>0</v>
      </c>
      <c r="AK64">
        <v>6.7038399999999996</v>
      </c>
      <c r="AL64">
        <v>16.230500000000006</v>
      </c>
      <c r="AM64">
        <v>4.0144416000000005</v>
      </c>
      <c r="AN64">
        <v>0</v>
      </c>
      <c r="AO64">
        <v>2.2402800000000007</v>
      </c>
      <c r="AP64">
        <v>2.2123078627800798</v>
      </c>
      <c r="AQ64">
        <v>0</v>
      </c>
      <c r="AR64">
        <v>2.5236000000000001</v>
      </c>
      <c r="AS64">
        <v>3.7587000000000002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498.18858587087061</v>
      </c>
      <c r="DN64">
        <v>17.26792218743422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79.998379651765362</v>
      </c>
      <c r="L65">
        <v>20.000159305591012</v>
      </c>
      <c r="M65">
        <v>0</v>
      </c>
      <c r="N65">
        <v>14.877700865265764</v>
      </c>
      <c r="O65">
        <v>50.378842714608432</v>
      </c>
      <c r="P65">
        <v>41.997344646563306</v>
      </c>
      <c r="Q65">
        <v>1.002932098765432</v>
      </c>
      <c r="R65">
        <v>1.9966998008959684</v>
      </c>
      <c r="S65">
        <v>1.9969422709923663</v>
      </c>
      <c r="T65">
        <v>0</v>
      </c>
      <c r="U65">
        <v>216.02757850907994</v>
      </c>
      <c r="V65">
        <v>0</v>
      </c>
      <c r="W65">
        <v>7.70908625980225</v>
      </c>
      <c r="X65">
        <v>24.975566543924252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2.3149500000000001</v>
      </c>
      <c r="AE65">
        <v>4.2366999999999999</v>
      </c>
      <c r="AF65">
        <v>0</v>
      </c>
      <c r="AG65">
        <v>0</v>
      </c>
      <c r="AH65">
        <v>10.343219999999999</v>
      </c>
      <c r="AI65">
        <v>0</v>
      </c>
      <c r="AJ65">
        <v>0</v>
      </c>
      <c r="AK65">
        <v>6.7038399999999996</v>
      </c>
      <c r="AL65">
        <v>16.230500000000006</v>
      </c>
      <c r="AM65">
        <v>4.0144416000000005</v>
      </c>
      <c r="AN65">
        <v>0</v>
      </c>
      <c r="AO65">
        <v>2.2402800000000007</v>
      </c>
      <c r="AP65">
        <v>2.2123078627800798</v>
      </c>
      <c r="AQ65">
        <v>0</v>
      </c>
      <c r="AR65">
        <v>2.5236000000000001</v>
      </c>
      <c r="AS65">
        <v>3.7587000000000002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498.26906059521917</v>
      </c>
      <c r="DN65">
        <v>17.270711534815018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79.998379651765362</v>
      </c>
      <c r="L66">
        <v>20.000159305591012</v>
      </c>
      <c r="M66">
        <v>0</v>
      </c>
      <c r="N66">
        <v>14.877700865265764</v>
      </c>
      <c r="O66">
        <v>50.378842714608432</v>
      </c>
      <c r="P66">
        <v>41.997344646563306</v>
      </c>
      <c r="Q66">
        <v>1.002932098765432</v>
      </c>
      <c r="R66">
        <v>1.9966998008959684</v>
      </c>
      <c r="S66">
        <v>1.9969422709923663</v>
      </c>
      <c r="T66">
        <v>0</v>
      </c>
      <c r="U66">
        <v>216.02757850907994</v>
      </c>
      <c r="V66">
        <v>0</v>
      </c>
      <c r="W66">
        <v>7.70908625980225</v>
      </c>
      <c r="X66">
        <v>24.975566543924252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2.3149500000000001</v>
      </c>
      <c r="AE66">
        <v>4.2366999999999999</v>
      </c>
      <c r="AF66">
        <v>0</v>
      </c>
      <c r="AG66">
        <v>0</v>
      </c>
      <c r="AH66">
        <v>10.343219999999999</v>
      </c>
      <c r="AI66">
        <v>0</v>
      </c>
      <c r="AJ66">
        <v>0</v>
      </c>
      <c r="AK66">
        <v>6.7038399999999996</v>
      </c>
      <c r="AL66">
        <v>16.230500000000006</v>
      </c>
      <c r="AM66">
        <v>4.0144416000000005</v>
      </c>
      <c r="AN66">
        <v>0</v>
      </c>
      <c r="AO66">
        <v>2.2402800000000007</v>
      </c>
      <c r="AP66">
        <v>2.2123078627800798</v>
      </c>
      <c r="AQ66">
        <v>0</v>
      </c>
      <c r="AR66">
        <v>2.5236000000000001</v>
      </c>
      <c r="AS66">
        <v>3.7587000000000002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498.26906059521917</v>
      </c>
      <c r="DN66">
        <v>17.270711534815018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156.86397509021887</v>
      </c>
      <c r="L67">
        <v>65.226027792034969</v>
      </c>
      <c r="M67">
        <v>0</v>
      </c>
      <c r="N67">
        <v>14.877700865265764</v>
      </c>
      <c r="O67">
        <v>50.378842714608432</v>
      </c>
      <c r="P67">
        <v>41.997344646563306</v>
      </c>
      <c r="Q67">
        <v>5.079003623188405</v>
      </c>
      <c r="R67">
        <v>6.3926437962202129</v>
      </c>
      <c r="S67">
        <v>6.2408730353684208</v>
      </c>
      <c r="T67">
        <v>0</v>
      </c>
      <c r="U67">
        <v>216.02757850907994</v>
      </c>
      <c r="V67">
        <v>3.0391868512110722</v>
      </c>
      <c r="W67">
        <v>7.70908625980225</v>
      </c>
      <c r="X67">
        <v>24.975566543924252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2.3149500000000001</v>
      </c>
      <c r="AE67">
        <v>4.2366999999999999</v>
      </c>
      <c r="AF67">
        <v>0</v>
      </c>
      <c r="AG67">
        <v>0</v>
      </c>
      <c r="AH67">
        <v>10.343219999999999</v>
      </c>
      <c r="AI67">
        <v>0</v>
      </c>
      <c r="AJ67">
        <v>0</v>
      </c>
      <c r="AK67">
        <v>6.7038399999999996</v>
      </c>
      <c r="AL67">
        <v>16.230500000000006</v>
      </c>
      <c r="AM67">
        <v>4.0144416000000005</v>
      </c>
      <c r="AN67">
        <v>0</v>
      </c>
      <c r="AO67">
        <v>2.2402800000000007</v>
      </c>
      <c r="AP67">
        <v>2.2123078627800798</v>
      </c>
      <c r="AQ67">
        <v>0</v>
      </c>
      <c r="AR67">
        <v>2.5236000000000001</v>
      </c>
      <c r="AS67">
        <v>3.7587000000000002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631.49779640822021</v>
      </c>
      <c r="DN67">
        <v>21.888572782045724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164.15792092361986</v>
      </c>
      <c r="L68">
        <v>65.226027792034969</v>
      </c>
      <c r="M68">
        <v>0</v>
      </c>
      <c r="N68">
        <v>14.877700865265764</v>
      </c>
      <c r="O68">
        <v>50.378842714608432</v>
      </c>
      <c r="P68">
        <v>41.997344646563306</v>
      </c>
      <c r="Q68">
        <v>5.079003623188405</v>
      </c>
      <c r="R68">
        <v>6.3926437962202129</v>
      </c>
      <c r="S68">
        <v>6.7035612700901606</v>
      </c>
      <c r="T68">
        <v>0</v>
      </c>
      <c r="U68">
        <v>216.02757850907994</v>
      </c>
      <c r="V68">
        <v>3.0391868512110722</v>
      </c>
      <c r="W68">
        <v>7.70908625980225</v>
      </c>
      <c r="X68">
        <v>24.975566543924252</v>
      </c>
      <c r="Y68">
        <v>0</v>
      </c>
      <c r="Z68">
        <v>0</v>
      </c>
      <c r="AA68">
        <v>0</v>
      </c>
      <c r="AB68">
        <v>3.345368000000001</v>
      </c>
      <c r="AC68">
        <v>0</v>
      </c>
      <c r="AD68">
        <v>2.3149500000000001</v>
      </c>
      <c r="AE68">
        <v>4.2366999999999999</v>
      </c>
      <c r="AF68">
        <v>0</v>
      </c>
      <c r="AG68">
        <v>0</v>
      </c>
      <c r="AH68">
        <v>10.343219999999999</v>
      </c>
      <c r="AI68">
        <v>0</v>
      </c>
      <c r="AJ68">
        <v>0</v>
      </c>
      <c r="AK68">
        <v>6.7038399999999996</v>
      </c>
      <c r="AL68">
        <v>16.230500000000006</v>
      </c>
      <c r="AM68">
        <v>4.0144416000000005</v>
      </c>
      <c r="AN68">
        <v>0</v>
      </c>
      <c r="AO68">
        <v>2.2402800000000007</v>
      </c>
      <c r="AP68">
        <v>2.2123078627800798</v>
      </c>
      <c r="AQ68">
        <v>0</v>
      </c>
      <c r="AR68">
        <v>2.5236000000000001</v>
      </c>
      <c r="AS68">
        <v>3.7587000000000002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642.22788175206722</v>
      </c>
      <c r="DN68">
        <v>22.260489506321509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164.15792092361986</v>
      </c>
      <c r="L69">
        <v>65.226027792034969</v>
      </c>
      <c r="M69">
        <v>0</v>
      </c>
      <c r="N69">
        <v>14.877700865265764</v>
      </c>
      <c r="O69">
        <v>50.378842714608432</v>
      </c>
      <c r="P69">
        <v>41.997344646563306</v>
      </c>
      <c r="Q69">
        <v>5.079003623188405</v>
      </c>
      <c r="R69">
        <v>6.3926437962202129</v>
      </c>
      <c r="S69">
        <v>6.7035612700901606</v>
      </c>
      <c r="T69">
        <v>0</v>
      </c>
      <c r="U69">
        <v>219.30779304210316</v>
      </c>
      <c r="V69">
        <v>3.0391868512110722</v>
      </c>
      <c r="W69">
        <v>7.70908625980225</v>
      </c>
      <c r="X69">
        <v>24.975566543924252</v>
      </c>
      <c r="Y69">
        <v>0</v>
      </c>
      <c r="Z69">
        <v>0</v>
      </c>
      <c r="AA69">
        <v>0</v>
      </c>
      <c r="AB69">
        <v>3.345368000000001</v>
      </c>
      <c r="AC69">
        <v>0</v>
      </c>
      <c r="AD69">
        <v>2.3149500000000001</v>
      </c>
      <c r="AE69">
        <v>4.2366999999999999</v>
      </c>
      <c r="AF69">
        <v>0</v>
      </c>
      <c r="AG69">
        <v>0</v>
      </c>
      <c r="AH69">
        <v>10.343219999999999</v>
      </c>
      <c r="AI69">
        <v>0</v>
      </c>
      <c r="AJ69">
        <v>0</v>
      </c>
      <c r="AK69">
        <v>6.7038399999999996</v>
      </c>
      <c r="AL69">
        <v>16.230500000000006</v>
      </c>
      <c r="AM69">
        <v>4.0144416000000005</v>
      </c>
      <c r="AN69">
        <v>0</v>
      </c>
      <c r="AO69">
        <v>2.2402800000000007</v>
      </c>
      <c r="AP69">
        <v>2.2123078627800798</v>
      </c>
      <c r="AQ69">
        <v>0</v>
      </c>
      <c r="AR69">
        <v>2.5236000000000001</v>
      </c>
      <c r="AS69">
        <v>3.7587000000000002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645.39820857452537</v>
      </c>
      <c r="DN69">
        <v>22.370377216886627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164.15792092361986</v>
      </c>
      <c r="L70">
        <v>65.226027792034969</v>
      </c>
      <c r="M70">
        <v>0</v>
      </c>
      <c r="N70">
        <v>14.877700865265764</v>
      </c>
      <c r="O70">
        <v>50.378842714608432</v>
      </c>
      <c r="P70">
        <v>41.997344646563306</v>
      </c>
      <c r="Q70">
        <v>5.079003623188405</v>
      </c>
      <c r="R70">
        <v>6.3926437962202129</v>
      </c>
      <c r="S70">
        <v>6.7035612700901606</v>
      </c>
      <c r="T70">
        <v>0</v>
      </c>
      <c r="U70">
        <v>223.23390013593556</v>
      </c>
      <c r="V70">
        <v>3.0391868512110722</v>
      </c>
      <c r="W70">
        <v>7.70908625980225</v>
      </c>
      <c r="X70">
        <v>24.975566543924252</v>
      </c>
      <c r="Y70">
        <v>0</v>
      </c>
      <c r="Z70">
        <v>0</v>
      </c>
      <c r="AA70">
        <v>2.6646698703673319</v>
      </c>
      <c r="AB70">
        <v>3.345368000000001</v>
      </c>
      <c r="AC70">
        <v>0</v>
      </c>
      <c r="AD70">
        <v>2.3149500000000001</v>
      </c>
      <c r="AE70">
        <v>4.2366999999999999</v>
      </c>
      <c r="AF70">
        <v>0</v>
      </c>
      <c r="AG70">
        <v>0</v>
      </c>
      <c r="AH70">
        <v>10.343219999999999</v>
      </c>
      <c r="AI70">
        <v>0</v>
      </c>
      <c r="AJ70">
        <v>0</v>
      </c>
      <c r="AK70">
        <v>6.7038399999999996</v>
      </c>
      <c r="AL70">
        <v>16.230500000000006</v>
      </c>
      <c r="AM70">
        <v>4.0144416000000005</v>
      </c>
      <c r="AN70">
        <v>0</v>
      </c>
      <c r="AO70">
        <v>2.2402800000000007</v>
      </c>
      <c r="AP70">
        <v>2.2123078627800798</v>
      </c>
      <c r="AQ70">
        <v>0</v>
      </c>
      <c r="AR70">
        <v>2.5236000000000001</v>
      </c>
      <c r="AS70">
        <v>3.7587000000000002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651.76813453991588</v>
      </c>
      <c r="DN70">
        <v>22.591228215695789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164.15792092361986</v>
      </c>
      <c r="L71">
        <v>65.226027792034969</v>
      </c>
      <c r="M71">
        <v>0</v>
      </c>
      <c r="N71">
        <v>14.877700865265764</v>
      </c>
      <c r="O71">
        <v>50.378842714608432</v>
      </c>
      <c r="P71">
        <v>41.997344646563306</v>
      </c>
      <c r="Q71">
        <v>5.079003623188405</v>
      </c>
      <c r="R71">
        <v>6.3926437962202129</v>
      </c>
      <c r="S71">
        <v>6.7035612700901606</v>
      </c>
      <c r="T71">
        <v>0</v>
      </c>
      <c r="U71">
        <v>227.16000715648858</v>
      </c>
      <c r="V71">
        <v>3.0391868512110722</v>
      </c>
      <c r="W71">
        <v>7.70908625980225</v>
      </c>
      <c r="X71">
        <v>24.975566543924252</v>
      </c>
      <c r="Y71">
        <v>0</v>
      </c>
      <c r="Z71">
        <v>0</v>
      </c>
      <c r="AA71">
        <v>3.3830070793970797</v>
      </c>
      <c r="AB71">
        <v>3.345368000000001</v>
      </c>
      <c r="AC71">
        <v>0</v>
      </c>
      <c r="AD71">
        <v>2.3149500000000001</v>
      </c>
      <c r="AE71">
        <v>4.2366999999999999</v>
      </c>
      <c r="AF71">
        <v>0</v>
      </c>
      <c r="AG71">
        <v>0</v>
      </c>
      <c r="AH71">
        <v>10.343219999999999</v>
      </c>
      <c r="AI71">
        <v>0</v>
      </c>
      <c r="AJ71">
        <v>0</v>
      </c>
      <c r="AK71">
        <v>6.7038399999999996</v>
      </c>
      <c r="AL71">
        <v>16.230500000000006</v>
      </c>
      <c r="AM71">
        <v>4.0144416000000005</v>
      </c>
      <c r="AN71">
        <v>0</v>
      </c>
      <c r="AO71">
        <v>2.2402800000000007</v>
      </c>
      <c r="AP71">
        <v>2.2123078627800798</v>
      </c>
      <c r="AQ71">
        <v>0</v>
      </c>
      <c r="AR71">
        <v>3.3647999999999998</v>
      </c>
      <c r="AS71">
        <v>3.7587000000000002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657.06999298790527</v>
      </c>
      <c r="DN71">
        <v>22.775013997289207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164.15792092361986</v>
      </c>
      <c r="L72">
        <v>65.226027792034969</v>
      </c>
      <c r="M72">
        <v>0</v>
      </c>
      <c r="N72">
        <v>14.877700865265764</v>
      </c>
      <c r="O72">
        <v>50.378842714608432</v>
      </c>
      <c r="P72">
        <v>41.997344646563306</v>
      </c>
      <c r="Q72">
        <v>5.079003623188405</v>
      </c>
      <c r="R72">
        <v>6.3926437962202129</v>
      </c>
      <c r="S72">
        <v>6.7035612700901606</v>
      </c>
      <c r="T72">
        <v>0</v>
      </c>
      <c r="U72">
        <v>231.09235774581836</v>
      </c>
      <c r="V72">
        <v>3.0391868512110722</v>
      </c>
      <c r="W72">
        <v>7.70908625980225</v>
      </c>
      <c r="X72">
        <v>24.975566543924252</v>
      </c>
      <c r="Y72">
        <v>0</v>
      </c>
      <c r="Z72">
        <v>0</v>
      </c>
      <c r="AA72">
        <v>7.1368206287067215</v>
      </c>
      <c r="AB72">
        <v>3.345368000000001</v>
      </c>
      <c r="AC72">
        <v>0</v>
      </c>
      <c r="AD72">
        <v>2.3149500000000001</v>
      </c>
      <c r="AE72">
        <v>4.2366999999999999</v>
      </c>
      <c r="AF72">
        <v>0</v>
      </c>
      <c r="AG72">
        <v>0</v>
      </c>
      <c r="AH72">
        <v>10.343219999999999</v>
      </c>
      <c r="AI72">
        <v>0.80825000000000036</v>
      </c>
      <c r="AJ72">
        <v>0</v>
      </c>
      <c r="AK72">
        <v>6.7038399999999996</v>
      </c>
      <c r="AL72">
        <v>16.230500000000006</v>
      </c>
      <c r="AM72">
        <v>4.0144416000000005</v>
      </c>
      <c r="AN72">
        <v>0</v>
      </c>
      <c r="AO72">
        <v>2.2402800000000007</v>
      </c>
      <c r="AP72">
        <v>2.2123078627800798</v>
      </c>
      <c r="AQ72">
        <v>0</v>
      </c>
      <c r="AR72">
        <v>3.3647999999999998</v>
      </c>
      <c r="AS72">
        <v>3.7587000000000002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665.27975954846659</v>
      </c>
      <c r="DN72">
        <v>23.059661575367301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164.15792092361986</v>
      </c>
      <c r="L73">
        <v>65.226027792034969</v>
      </c>
      <c r="M73">
        <v>0</v>
      </c>
      <c r="N73">
        <v>14.877700865265764</v>
      </c>
      <c r="O73">
        <v>50.378842714608432</v>
      </c>
      <c r="P73">
        <v>41.997344646563306</v>
      </c>
      <c r="Q73">
        <v>5.079003623188405</v>
      </c>
      <c r="R73">
        <v>6.3926437962202129</v>
      </c>
      <c r="S73">
        <v>6.7035612700901606</v>
      </c>
      <c r="T73">
        <v>0</v>
      </c>
      <c r="U73">
        <v>235.01123997048791</v>
      </c>
      <c r="V73">
        <v>3.0391868512110722</v>
      </c>
      <c r="W73">
        <v>7.70908625980225</v>
      </c>
      <c r="X73">
        <v>24.975566543924252</v>
      </c>
      <c r="Y73">
        <v>0</v>
      </c>
      <c r="Z73">
        <v>0</v>
      </c>
      <c r="AA73">
        <v>7.1368206287067215</v>
      </c>
      <c r="AB73">
        <v>3.345368000000001</v>
      </c>
      <c r="AC73">
        <v>0</v>
      </c>
      <c r="AD73">
        <v>2.3149500000000001</v>
      </c>
      <c r="AE73">
        <v>4.2366999999999999</v>
      </c>
      <c r="AF73">
        <v>0</v>
      </c>
      <c r="AG73">
        <v>0</v>
      </c>
      <c r="AH73">
        <v>16.837800000000001</v>
      </c>
      <c r="AI73">
        <v>1.6165000000000007</v>
      </c>
      <c r="AJ73">
        <v>0</v>
      </c>
      <c r="AK73">
        <v>6.7038399999999996</v>
      </c>
      <c r="AL73">
        <v>16.230500000000006</v>
      </c>
      <c r="AM73">
        <v>4.0144416000000005</v>
      </c>
      <c r="AN73">
        <v>0</v>
      </c>
      <c r="AO73">
        <v>2.2402800000000007</v>
      </c>
      <c r="AP73">
        <v>2.2123078627800798</v>
      </c>
      <c r="AQ73">
        <v>0</v>
      </c>
      <c r="AR73">
        <v>4.4864000000000015</v>
      </c>
      <c r="AS73">
        <v>3.7587000000000002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677.20957052797769</v>
      </c>
      <c r="DN73">
        <v>23.473162820525772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164.15792092361986</v>
      </c>
      <c r="L74">
        <v>65.226027792034969</v>
      </c>
      <c r="M74">
        <v>0</v>
      </c>
      <c r="N74">
        <v>14.877700865265764</v>
      </c>
      <c r="O74">
        <v>50.378842714608432</v>
      </c>
      <c r="P74">
        <v>41.997344646563306</v>
      </c>
      <c r="Q74">
        <v>5.079003623188405</v>
      </c>
      <c r="R74">
        <v>6.3926437962202129</v>
      </c>
      <c r="S74">
        <v>6.7035612700901606</v>
      </c>
      <c r="T74">
        <v>0</v>
      </c>
      <c r="U74">
        <v>238.93734692489119</v>
      </c>
      <c r="V74">
        <v>3.0391868512110722</v>
      </c>
      <c r="W74">
        <v>7.70908625980225</v>
      </c>
      <c r="X74">
        <v>24.975566543924252</v>
      </c>
      <c r="Y74">
        <v>0</v>
      </c>
      <c r="Z74">
        <v>0.27940000000000004</v>
      </c>
      <c r="AA74">
        <v>10.705230943060082</v>
      </c>
      <c r="AB74">
        <v>3.345368000000001</v>
      </c>
      <c r="AC74">
        <v>0</v>
      </c>
      <c r="AD74">
        <v>6.944849999999998</v>
      </c>
      <c r="AE74">
        <v>8.3430399999999985</v>
      </c>
      <c r="AF74">
        <v>0</v>
      </c>
      <c r="AG74">
        <v>0</v>
      </c>
      <c r="AH74">
        <v>21.648600000000002</v>
      </c>
      <c r="AI74">
        <v>8.3049304000000035</v>
      </c>
      <c r="AJ74">
        <v>0</v>
      </c>
      <c r="AK74">
        <v>6.7038399999999996</v>
      </c>
      <c r="AL74">
        <v>16.230500000000006</v>
      </c>
      <c r="AM74">
        <v>4.0144416000000005</v>
      </c>
      <c r="AN74">
        <v>0</v>
      </c>
      <c r="AO74">
        <v>2.2402800000000007</v>
      </c>
      <c r="AP74">
        <v>2.2123078627800798</v>
      </c>
      <c r="AQ74">
        <v>0</v>
      </c>
      <c r="AR74">
        <v>4.4864000000000015</v>
      </c>
      <c r="AS74">
        <v>3.7587000000000002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704.28056302651669</v>
      </c>
      <c r="DN74">
        <v>24.411557990743304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164.15792092361986</v>
      </c>
      <c r="L75">
        <v>65.226027792034969</v>
      </c>
      <c r="M75">
        <v>0</v>
      </c>
      <c r="N75">
        <v>14.877700865265764</v>
      </c>
      <c r="O75">
        <v>50.378842714608432</v>
      </c>
      <c r="P75">
        <v>41.997344646563306</v>
      </c>
      <c r="Q75">
        <v>5.079003623188405</v>
      </c>
      <c r="R75">
        <v>6.3926437962202129</v>
      </c>
      <c r="S75">
        <v>6.7035612700901606</v>
      </c>
      <c r="T75">
        <v>0</v>
      </c>
      <c r="U75">
        <v>239.59670792750956</v>
      </c>
      <c r="V75">
        <v>3.0391868512110722</v>
      </c>
      <c r="W75">
        <v>7.7064587593728708</v>
      </c>
      <c r="X75">
        <v>24.975566543924252</v>
      </c>
      <c r="Y75">
        <v>0</v>
      </c>
      <c r="Z75">
        <v>0.83820000000000006</v>
      </c>
      <c r="AA75">
        <v>10.705230943060082</v>
      </c>
      <c r="AB75">
        <v>6.6704200000000018</v>
      </c>
      <c r="AC75">
        <v>2.4578399999999991</v>
      </c>
      <c r="AD75">
        <v>6.944849999999998</v>
      </c>
      <c r="AE75">
        <v>12.557578800000002</v>
      </c>
      <c r="AF75">
        <v>0</v>
      </c>
      <c r="AG75">
        <v>0</v>
      </c>
      <c r="AH75">
        <v>26.459399999999999</v>
      </c>
      <c r="AI75">
        <v>8.3049304000000035</v>
      </c>
      <c r="AJ75">
        <v>0</v>
      </c>
      <c r="AK75">
        <v>6.7038399999999996</v>
      </c>
      <c r="AL75">
        <v>16.230500000000006</v>
      </c>
      <c r="AM75">
        <v>4.0144416000000005</v>
      </c>
      <c r="AN75">
        <v>0</v>
      </c>
      <c r="AO75">
        <v>2.2402800000000007</v>
      </c>
      <c r="AP75">
        <v>2.2123078627800798</v>
      </c>
      <c r="AQ75">
        <v>0</v>
      </c>
      <c r="AR75">
        <v>4.4864000000000015</v>
      </c>
      <c r="AS75">
        <v>3.7587000000000002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719.76753056779125</v>
      </c>
      <c r="DN75">
        <v>24.948354751657767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164.15792092361986</v>
      </c>
      <c r="L76">
        <v>65.226027792034969</v>
      </c>
      <c r="M76">
        <v>0</v>
      </c>
      <c r="N76">
        <v>14.877700865265764</v>
      </c>
      <c r="O76">
        <v>50.378842714608432</v>
      </c>
      <c r="P76">
        <v>41.997344646563306</v>
      </c>
      <c r="Q76">
        <v>5.079003623188405</v>
      </c>
      <c r="R76">
        <v>6.3926437962202129</v>
      </c>
      <c r="S76">
        <v>6.7035612700901606</v>
      </c>
      <c r="T76">
        <v>0</v>
      </c>
      <c r="U76">
        <v>239.59670792750956</v>
      </c>
      <c r="V76">
        <v>3.0391868512110722</v>
      </c>
      <c r="W76">
        <v>7.7064587593728708</v>
      </c>
      <c r="X76">
        <v>24.975566543924252</v>
      </c>
      <c r="Y76">
        <v>0</v>
      </c>
      <c r="Z76">
        <v>4.9688496000000004</v>
      </c>
      <c r="AA76">
        <v>10.705230943060082</v>
      </c>
      <c r="AB76">
        <v>10.036104000000003</v>
      </c>
      <c r="AC76">
        <v>7.3809581492068483</v>
      </c>
      <c r="AD76">
        <v>9.2812719999999995</v>
      </c>
      <c r="AE76">
        <v>12.557578800000002</v>
      </c>
      <c r="AF76">
        <v>0</v>
      </c>
      <c r="AG76">
        <v>0</v>
      </c>
      <c r="AH76">
        <v>35.648028000000011</v>
      </c>
      <c r="AI76">
        <v>8.3049304000000035</v>
      </c>
      <c r="AJ76">
        <v>0</v>
      </c>
      <c r="AK76">
        <v>6.7038399999999996</v>
      </c>
      <c r="AL76">
        <v>16.230500000000006</v>
      </c>
      <c r="AM76">
        <v>4.0144416000000005</v>
      </c>
      <c r="AN76">
        <v>0</v>
      </c>
      <c r="AO76">
        <v>2.2402800000000007</v>
      </c>
      <c r="AP76">
        <v>2.2123078627800798</v>
      </c>
      <c r="AQ76">
        <v>0</v>
      </c>
      <c r="AR76">
        <v>4.4864000000000015</v>
      </c>
      <c r="AS76">
        <v>3.7587000000000002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742.90989145048445</v>
      </c>
      <c r="DN76">
        <v>25.750495618171428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164.15792092361986</v>
      </c>
      <c r="L77">
        <v>65.226027792034969</v>
      </c>
      <c r="M77">
        <v>0</v>
      </c>
      <c r="N77">
        <v>14.877700865265764</v>
      </c>
      <c r="O77">
        <v>50.378842714608432</v>
      </c>
      <c r="P77">
        <v>41.997344646563306</v>
      </c>
      <c r="Q77">
        <v>5.079003623188405</v>
      </c>
      <c r="R77">
        <v>6.3926437962202129</v>
      </c>
      <c r="S77">
        <v>6.7035612700901606</v>
      </c>
      <c r="T77">
        <v>0</v>
      </c>
      <c r="U77">
        <v>239.59670792750956</v>
      </c>
      <c r="V77">
        <v>3.0391868512110722</v>
      </c>
      <c r="W77">
        <v>7.7064587593728708</v>
      </c>
      <c r="X77">
        <v>24.975566543924252</v>
      </c>
      <c r="Y77">
        <v>0</v>
      </c>
      <c r="Z77">
        <v>4.9688496000000004</v>
      </c>
      <c r="AA77">
        <v>10.705230943060082</v>
      </c>
      <c r="AB77">
        <v>10.036104000000003</v>
      </c>
      <c r="AC77">
        <v>7.3809581492068483</v>
      </c>
      <c r="AD77">
        <v>9.2812719999999995</v>
      </c>
      <c r="AE77">
        <v>12.557578800000002</v>
      </c>
      <c r="AF77">
        <v>0</v>
      </c>
      <c r="AG77">
        <v>0</v>
      </c>
      <c r="AH77">
        <v>35.648028000000011</v>
      </c>
      <c r="AI77">
        <v>8.3049304000000035</v>
      </c>
      <c r="AJ77">
        <v>0</v>
      </c>
      <c r="AK77">
        <v>6.7038399999999996</v>
      </c>
      <c r="AL77">
        <v>16.230500000000006</v>
      </c>
      <c r="AM77">
        <v>4.0144416000000005</v>
      </c>
      <c r="AN77">
        <v>0</v>
      </c>
      <c r="AO77">
        <v>2.2402800000000007</v>
      </c>
      <c r="AP77">
        <v>2.2123078627800798</v>
      </c>
      <c r="AQ77">
        <v>0</v>
      </c>
      <c r="AR77">
        <v>9.5335999999999999</v>
      </c>
      <c r="AS77">
        <v>3.7587000000000002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747.78801025048438</v>
      </c>
      <c r="DN77">
        <v>25.919576818171429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164.15792092361986</v>
      </c>
      <c r="L78">
        <v>65.226027792034969</v>
      </c>
      <c r="M78">
        <v>0</v>
      </c>
      <c r="N78">
        <v>14.877700865265764</v>
      </c>
      <c r="O78">
        <v>50.378842714608432</v>
      </c>
      <c r="P78">
        <v>41.997344646563306</v>
      </c>
      <c r="Q78">
        <v>5.079003623188405</v>
      </c>
      <c r="R78">
        <v>6.3926437962202129</v>
      </c>
      <c r="S78">
        <v>6.7035612700901606</v>
      </c>
      <c r="T78">
        <v>0</v>
      </c>
      <c r="U78">
        <v>239.59670792750956</v>
      </c>
      <c r="V78">
        <v>3.0391868512110722</v>
      </c>
      <c r="W78">
        <v>7.7117155525238754</v>
      </c>
      <c r="X78">
        <v>24.975566543924252</v>
      </c>
      <c r="Y78">
        <v>0</v>
      </c>
      <c r="Z78">
        <v>4.9688496000000004</v>
      </c>
      <c r="AA78">
        <v>10.705230943060082</v>
      </c>
      <c r="AB78">
        <v>10.036104000000003</v>
      </c>
      <c r="AC78">
        <v>7.3809581492068483</v>
      </c>
      <c r="AD78">
        <v>9.2812719999999995</v>
      </c>
      <c r="AE78">
        <v>12.557578800000002</v>
      </c>
      <c r="AF78">
        <v>0</v>
      </c>
      <c r="AG78">
        <v>0</v>
      </c>
      <c r="AH78">
        <v>35.648028000000011</v>
      </c>
      <c r="AI78">
        <v>8.3049304000000035</v>
      </c>
      <c r="AJ78">
        <v>0</v>
      </c>
      <c r="AK78">
        <v>6.7038399999999996</v>
      </c>
      <c r="AL78">
        <v>16.230500000000006</v>
      </c>
      <c r="AM78">
        <v>4.0144416000000005</v>
      </c>
      <c r="AN78">
        <v>0</v>
      </c>
      <c r="AO78">
        <v>2.2402800000000007</v>
      </c>
      <c r="AP78">
        <v>2.2123078627800798</v>
      </c>
      <c r="AQ78">
        <v>0</v>
      </c>
      <c r="AR78">
        <v>9.5335999999999999</v>
      </c>
      <c r="AS78">
        <v>3.7587000000000002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747.79309094106497</v>
      </c>
      <c r="DN78">
        <v>25.919752920741985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164.15792092361986</v>
      </c>
      <c r="L79">
        <v>65.226027792034969</v>
      </c>
      <c r="M79">
        <v>0</v>
      </c>
      <c r="N79">
        <v>14.877700865265764</v>
      </c>
      <c r="O79">
        <v>50.378842714608432</v>
      </c>
      <c r="P79">
        <v>43.636688852308772</v>
      </c>
      <c r="Q79">
        <v>5.079003623188405</v>
      </c>
      <c r="R79">
        <v>6.3926437962202129</v>
      </c>
      <c r="S79">
        <v>6.7035612700901606</v>
      </c>
      <c r="T79">
        <v>0</v>
      </c>
      <c r="U79">
        <v>239.59670792750956</v>
      </c>
      <c r="V79">
        <v>3.0391868512110722</v>
      </c>
      <c r="W79">
        <v>7.7117155525238754</v>
      </c>
      <c r="X79">
        <v>24.975566543924252</v>
      </c>
      <c r="Y79">
        <v>0</v>
      </c>
      <c r="Z79">
        <v>4.9688496000000004</v>
      </c>
      <c r="AA79">
        <v>10.705230943060082</v>
      </c>
      <c r="AB79">
        <v>10.036104000000003</v>
      </c>
      <c r="AC79">
        <v>7.3809581492068483</v>
      </c>
      <c r="AD79">
        <v>9.2812719999999995</v>
      </c>
      <c r="AE79">
        <v>12.557578800000002</v>
      </c>
      <c r="AF79">
        <v>0</v>
      </c>
      <c r="AG79">
        <v>0</v>
      </c>
      <c r="AH79">
        <v>35.648028000000011</v>
      </c>
      <c r="AI79">
        <v>8.3049304000000035</v>
      </c>
      <c r="AJ79">
        <v>0</v>
      </c>
      <c r="AK79">
        <v>6.7038399999999996</v>
      </c>
      <c r="AL79">
        <v>16.230500000000006</v>
      </c>
      <c r="AM79">
        <v>4.0144416000000005</v>
      </c>
      <c r="AN79">
        <v>0</v>
      </c>
      <c r="AO79">
        <v>2.2402800000000007</v>
      </c>
      <c r="AP79">
        <v>2.2123078627800798</v>
      </c>
      <c r="AQ79">
        <v>0</v>
      </c>
      <c r="AR79">
        <v>3.9255999999999998</v>
      </c>
      <c r="AS79">
        <v>3.7587000000000002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743.95738503984421</v>
      </c>
      <c r="DN79">
        <v>25.786803027708125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164.15792092361986</v>
      </c>
      <c r="L80">
        <v>65.226027792034969</v>
      </c>
      <c r="M80">
        <v>0</v>
      </c>
      <c r="N80">
        <v>14.877700865265764</v>
      </c>
      <c r="O80">
        <v>50.378842714608432</v>
      </c>
      <c r="P80">
        <v>43.86197825324448</v>
      </c>
      <c r="Q80">
        <v>5.079003623188405</v>
      </c>
      <c r="R80">
        <v>6.3926437962202129</v>
      </c>
      <c r="S80">
        <v>6.7035612700901606</v>
      </c>
      <c r="T80">
        <v>0</v>
      </c>
      <c r="U80">
        <v>239.59670792750956</v>
      </c>
      <c r="V80">
        <v>3.0391868512110722</v>
      </c>
      <c r="W80">
        <v>7.70908625980225</v>
      </c>
      <c r="X80">
        <v>24.975566543924252</v>
      </c>
      <c r="Y80">
        <v>0</v>
      </c>
      <c r="Z80">
        <v>4.9688496000000004</v>
      </c>
      <c r="AA80">
        <v>10.705230943060082</v>
      </c>
      <c r="AB80">
        <v>10.036104000000003</v>
      </c>
      <c r="AC80">
        <v>7.3809581492068483</v>
      </c>
      <c r="AD80">
        <v>9.2812719999999995</v>
      </c>
      <c r="AE80">
        <v>12.557578800000002</v>
      </c>
      <c r="AF80">
        <v>0</v>
      </c>
      <c r="AG80">
        <v>0</v>
      </c>
      <c r="AH80">
        <v>35.648028000000011</v>
      </c>
      <c r="AI80">
        <v>0.9699000000000001</v>
      </c>
      <c r="AJ80">
        <v>0</v>
      </c>
      <c r="AK80">
        <v>6.7038399999999996</v>
      </c>
      <c r="AL80">
        <v>16.230500000000006</v>
      </c>
      <c r="AM80">
        <v>4.0144416000000005</v>
      </c>
      <c r="AN80">
        <v>0</v>
      </c>
      <c r="AO80">
        <v>2.2402800000000007</v>
      </c>
      <c r="AP80">
        <v>2.2123078627800798</v>
      </c>
      <c r="AQ80">
        <v>0</v>
      </c>
      <c r="AR80">
        <v>3.9255999999999998</v>
      </c>
      <c r="AS80">
        <v>3.7587000000000002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737.08327945646136</v>
      </c>
      <c r="DN80">
        <v>25.548538319305187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164.15792092361986</v>
      </c>
      <c r="L81">
        <v>65.226027792034969</v>
      </c>
      <c r="M81">
        <v>0</v>
      </c>
      <c r="N81">
        <v>14.877700865265764</v>
      </c>
      <c r="O81">
        <v>50.378842714608432</v>
      </c>
      <c r="P81">
        <v>43.86197825324448</v>
      </c>
      <c r="Q81">
        <v>5.079003623188405</v>
      </c>
      <c r="R81">
        <v>6.3926437962202129</v>
      </c>
      <c r="S81">
        <v>6.7035612700901606</v>
      </c>
      <c r="T81">
        <v>0</v>
      </c>
      <c r="U81">
        <v>239.59670792750956</v>
      </c>
      <c r="V81">
        <v>3.0391868512110722</v>
      </c>
      <c r="W81">
        <v>7.70908625980225</v>
      </c>
      <c r="X81">
        <v>24.975566543924252</v>
      </c>
      <c r="Y81">
        <v>0</v>
      </c>
      <c r="Z81">
        <v>4.9688496000000004</v>
      </c>
      <c r="AA81">
        <v>10.705230943060082</v>
      </c>
      <c r="AB81">
        <v>10.036104000000003</v>
      </c>
      <c r="AC81">
        <v>7.3809581492068483</v>
      </c>
      <c r="AD81">
        <v>9.2812719999999995</v>
      </c>
      <c r="AE81">
        <v>12.557578800000002</v>
      </c>
      <c r="AF81">
        <v>0</v>
      </c>
      <c r="AG81">
        <v>0</v>
      </c>
      <c r="AH81">
        <v>35.648028000000011</v>
      </c>
      <c r="AI81">
        <v>0</v>
      </c>
      <c r="AJ81">
        <v>0</v>
      </c>
      <c r="AK81">
        <v>6.7038399999999996</v>
      </c>
      <c r="AL81">
        <v>16.230500000000006</v>
      </c>
      <c r="AM81">
        <v>4.0144416000000005</v>
      </c>
      <c r="AN81">
        <v>0</v>
      </c>
      <c r="AO81">
        <v>2.2402800000000007</v>
      </c>
      <c r="AP81">
        <v>2.2123078627800798</v>
      </c>
      <c r="AQ81">
        <v>0</v>
      </c>
      <c r="AR81">
        <v>3.9255999999999998</v>
      </c>
      <c r="AS81">
        <v>3.7587000000000002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736.14587097947776</v>
      </c>
      <c r="DN81">
        <v>25.516046796288691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164.15792092361986</v>
      </c>
      <c r="L82">
        <v>65.226027792034969</v>
      </c>
      <c r="M82">
        <v>0</v>
      </c>
      <c r="N82">
        <v>14.877700865265764</v>
      </c>
      <c r="O82">
        <v>50.378842714608432</v>
      </c>
      <c r="P82">
        <v>43.86197825324448</v>
      </c>
      <c r="Q82">
        <v>5.079003623188405</v>
      </c>
      <c r="R82">
        <v>6.3926437962202129</v>
      </c>
      <c r="S82">
        <v>6.7035612700901606</v>
      </c>
      <c r="T82">
        <v>0</v>
      </c>
      <c r="U82">
        <v>239.59670792750956</v>
      </c>
      <c r="V82">
        <v>3.0391868512110722</v>
      </c>
      <c r="W82">
        <v>7.70908625980225</v>
      </c>
      <c r="X82">
        <v>24.975566543924252</v>
      </c>
      <c r="Y82">
        <v>0</v>
      </c>
      <c r="Z82">
        <v>1.6562831999999998</v>
      </c>
      <c r="AA82">
        <v>10.705230943060082</v>
      </c>
      <c r="AB82">
        <v>10.036104000000003</v>
      </c>
      <c r="AC82">
        <v>7.3809581492068483</v>
      </c>
      <c r="AD82">
        <v>9.2812719999999995</v>
      </c>
      <c r="AE82">
        <v>12.557578800000002</v>
      </c>
      <c r="AF82">
        <v>0</v>
      </c>
      <c r="AG82">
        <v>0</v>
      </c>
      <c r="AH82">
        <v>35.648028000000011</v>
      </c>
      <c r="AI82">
        <v>0</v>
      </c>
      <c r="AJ82">
        <v>0</v>
      </c>
      <c r="AK82">
        <v>6.7038399999999996</v>
      </c>
      <c r="AL82">
        <v>16.230500000000006</v>
      </c>
      <c r="AM82">
        <v>4.0144416000000005</v>
      </c>
      <c r="AN82">
        <v>0</v>
      </c>
      <c r="AO82">
        <v>2.2402800000000007</v>
      </c>
      <c r="AP82">
        <v>2.2123078627800798</v>
      </c>
      <c r="AQ82">
        <v>0</v>
      </c>
      <c r="AR82">
        <v>5.0472000000000001</v>
      </c>
      <c r="AS82">
        <v>3.7587000000000002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734.02830180147782</v>
      </c>
      <c r="DN82">
        <v>25.442649574288687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164.15792092361986</v>
      </c>
      <c r="L83">
        <v>65.226027792034969</v>
      </c>
      <c r="M83">
        <v>0</v>
      </c>
      <c r="N83">
        <v>14.877700865265764</v>
      </c>
      <c r="O83">
        <v>50.378842714608432</v>
      </c>
      <c r="P83">
        <v>43.86197825324448</v>
      </c>
      <c r="Q83">
        <v>5.079003623188405</v>
      </c>
      <c r="R83">
        <v>6.3926437962202129</v>
      </c>
      <c r="S83">
        <v>6.7035612700901606</v>
      </c>
      <c r="T83">
        <v>0</v>
      </c>
      <c r="U83">
        <v>239.59670792750956</v>
      </c>
      <c r="V83">
        <v>3.0391868512110722</v>
      </c>
      <c r="W83">
        <v>7.70908625980225</v>
      </c>
      <c r="X83">
        <v>24.975566543924252</v>
      </c>
      <c r="Y83">
        <v>0</v>
      </c>
      <c r="Z83">
        <v>1.6562831999999998</v>
      </c>
      <c r="AA83">
        <v>10.705230943060082</v>
      </c>
      <c r="AB83">
        <v>10.036104000000003</v>
      </c>
      <c r="AC83">
        <v>7.3809581492068483</v>
      </c>
      <c r="AD83">
        <v>9.2812719999999995</v>
      </c>
      <c r="AE83">
        <v>12.557578800000002</v>
      </c>
      <c r="AF83">
        <v>0</v>
      </c>
      <c r="AG83">
        <v>0</v>
      </c>
      <c r="AH83">
        <v>35.648028000000011</v>
      </c>
      <c r="AI83">
        <v>0</v>
      </c>
      <c r="AJ83">
        <v>0</v>
      </c>
      <c r="AK83">
        <v>6.7038399999999996</v>
      </c>
      <c r="AL83">
        <v>16.230500000000006</v>
      </c>
      <c r="AM83">
        <v>4.0144416000000005</v>
      </c>
      <c r="AN83">
        <v>0</v>
      </c>
      <c r="AO83">
        <v>2.2402800000000007</v>
      </c>
      <c r="AP83">
        <v>2.2123078627800798</v>
      </c>
      <c r="AQ83">
        <v>0</v>
      </c>
      <c r="AR83">
        <v>6.1688000000000009</v>
      </c>
      <c r="AS83">
        <v>3.7587000000000002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735.11232820147791</v>
      </c>
      <c r="DN83">
        <v>25.480223174288689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164.15792092361986</v>
      </c>
      <c r="L84">
        <v>65.226027792034969</v>
      </c>
      <c r="M84">
        <v>0</v>
      </c>
      <c r="N84">
        <v>14.877700865265764</v>
      </c>
      <c r="O84">
        <v>50.378842714608432</v>
      </c>
      <c r="P84">
        <v>43.86197825324448</v>
      </c>
      <c r="Q84">
        <v>5.079003623188405</v>
      </c>
      <c r="R84">
        <v>6.3926437962202129</v>
      </c>
      <c r="S84">
        <v>6.7035612700901606</v>
      </c>
      <c r="T84">
        <v>0</v>
      </c>
      <c r="U84">
        <v>239.59670792750956</v>
      </c>
      <c r="V84">
        <v>3.0391868512110722</v>
      </c>
      <c r="W84">
        <v>7.70908625980225</v>
      </c>
      <c r="X84">
        <v>24.975566543924252</v>
      </c>
      <c r="Y84">
        <v>0</v>
      </c>
      <c r="Z84">
        <v>1.6562831999999998</v>
      </c>
      <c r="AA84">
        <v>7.1368206287067215</v>
      </c>
      <c r="AB84">
        <v>10.036104000000003</v>
      </c>
      <c r="AC84">
        <v>2.4578399999999991</v>
      </c>
      <c r="AD84">
        <v>6.944849999999998</v>
      </c>
      <c r="AE84">
        <v>12.557578800000002</v>
      </c>
      <c r="AF84">
        <v>0</v>
      </c>
      <c r="AG84">
        <v>0</v>
      </c>
      <c r="AH84">
        <v>28.864800000000006</v>
      </c>
      <c r="AI84">
        <v>0</v>
      </c>
      <c r="AJ84">
        <v>0</v>
      </c>
      <c r="AK84">
        <v>6.7038399999999996</v>
      </c>
      <c r="AL84">
        <v>16.230500000000006</v>
      </c>
      <c r="AM84">
        <v>4.0144416000000005</v>
      </c>
      <c r="AN84">
        <v>0</v>
      </c>
      <c r="AO84">
        <v>2.2402800000000007</v>
      </c>
      <c r="AP84">
        <v>2.2123078627800798</v>
      </c>
      <c r="AQ84">
        <v>0</v>
      </c>
      <c r="AR84">
        <v>6.1688000000000009</v>
      </c>
      <c r="AS84">
        <v>3.7587000000000002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718.09120524938021</v>
      </c>
      <c r="DN84">
        <v>24.89016766282608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164.15792092361986</v>
      </c>
      <c r="L85">
        <v>65.226027792034969</v>
      </c>
      <c r="M85">
        <v>0</v>
      </c>
      <c r="N85">
        <v>14.877700865265764</v>
      </c>
      <c r="O85">
        <v>50.378842714608432</v>
      </c>
      <c r="P85">
        <v>43.86197825324448</v>
      </c>
      <c r="Q85">
        <v>5.079003623188405</v>
      </c>
      <c r="R85">
        <v>6.3926437962202129</v>
      </c>
      <c r="S85">
        <v>6.7035612700901606</v>
      </c>
      <c r="T85">
        <v>0</v>
      </c>
      <c r="U85">
        <v>239.59670792750956</v>
      </c>
      <c r="V85">
        <v>3.0391868512110722</v>
      </c>
      <c r="W85">
        <v>7.70908625980225</v>
      </c>
      <c r="X85">
        <v>24.975566543924252</v>
      </c>
      <c r="Y85">
        <v>0</v>
      </c>
      <c r="Z85">
        <v>1.6562831999999998</v>
      </c>
      <c r="AA85">
        <v>7.1368206287067215</v>
      </c>
      <c r="AB85">
        <v>6.690736000000002</v>
      </c>
      <c r="AC85">
        <v>2.4578399999999991</v>
      </c>
      <c r="AD85">
        <v>4.6299000000000001</v>
      </c>
      <c r="AE85">
        <v>12.557578800000002</v>
      </c>
      <c r="AF85">
        <v>0</v>
      </c>
      <c r="AG85">
        <v>0</v>
      </c>
      <c r="AH85">
        <v>21.648600000000002</v>
      </c>
      <c r="AI85">
        <v>0</v>
      </c>
      <c r="AJ85">
        <v>0</v>
      </c>
      <c r="AK85">
        <v>6.7038399999999996</v>
      </c>
      <c r="AL85">
        <v>16.230500000000006</v>
      </c>
      <c r="AM85">
        <v>4.0144416000000005</v>
      </c>
      <c r="AN85">
        <v>0</v>
      </c>
      <c r="AO85">
        <v>2.2402800000000007</v>
      </c>
      <c r="AP85">
        <v>2.2123078627800798</v>
      </c>
      <c r="AQ85">
        <v>0</v>
      </c>
      <c r="AR85">
        <v>6.1688000000000009</v>
      </c>
      <c r="AS85">
        <v>4.7837999999999985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706.63680952631387</v>
      </c>
      <c r="DN85">
        <v>24.493145385892518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164.15792092361986</v>
      </c>
      <c r="L86">
        <v>65.226027792034969</v>
      </c>
      <c r="M86">
        <v>0</v>
      </c>
      <c r="N86">
        <v>14.877700865265764</v>
      </c>
      <c r="O86">
        <v>50.378842714608432</v>
      </c>
      <c r="P86">
        <v>43.86197825324448</v>
      </c>
      <c r="Q86">
        <v>5.079003623188405</v>
      </c>
      <c r="R86">
        <v>6.3926437962202129</v>
      </c>
      <c r="S86">
        <v>6.7035612700901606</v>
      </c>
      <c r="T86">
        <v>0</v>
      </c>
      <c r="U86">
        <v>239.59670792750956</v>
      </c>
      <c r="V86">
        <v>3.0391868512110722</v>
      </c>
      <c r="W86">
        <v>7.70908625980225</v>
      </c>
      <c r="X86">
        <v>24.975566543924252</v>
      </c>
      <c r="Y86">
        <v>0</v>
      </c>
      <c r="Z86">
        <v>1.6562831999999998</v>
      </c>
      <c r="AA86">
        <v>7.1368206287067215</v>
      </c>
      <c r="AB86">
        <v>6.690736000000002</v>
      </c>
      <c r="AC86">
        <v>2.4578399999999991</v>
      </c>
      <c r="AD86">
        <v>2.3149500000000001</v>
      </c>
      <c r="AE86">
        <v>12.557578800000002</v>
      </c>
      <c r="AF86">
        <v>0</v>
      </c>
      <c r="AG86">
        <v>0</v>
      </c>
      <c r="AH86">
        <v>16.837800000000001</v>
      </c>
      <c r="AI86">
        <v>0</v>
      </c>
      <c r="AJ86">
        <v>0</v>
      </c>
      <c r="AK86">
        <v>6.7038399999999996</v>
      </c>
      <c r="AL86">
        <v>16.230500000000006</v>
      </c>
      <c r="AM86">
        <v>4.0144416000000005</v>
      </c>
      <c r="AN86">
        <v>0</v>
      </c>
      <c r="AO86">
        <v>2.2402800000000007</v>
      </c>
      <c r="AP86">
        <v>2.2123078627800798</v>
      </c>
      <c r="AQ86">
        <v>0</v>
      </c>
      <c r="AR86">
        <v>6.1688000000000009</v>
      </c>
      <c r="AS86">
        <v>4.7837999999999985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699.74977211321766</v>
      </c>
      <c r="DN86">
        <v>24.25443279898866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164.15792092361986</v>
      </c>
      <c r="L87">
        <v>65.226027792034969</v>
      </c>
      <c r="M87">
        <v>0</v>
      </c>
      <c r="N87">
        <v>14.877700865265764</v>
      </c>
      <c r="O87">
        <v>50.378842714608432</v>
      </c>
      <c r="P87">
        <v>44.819032031797988</v>
      </c>
      <c r="Q87">
        <v>5.079003623188405</v>
      </c>
      <c r="R87">
        <v>6.3926437962202129</v>
      </c>
      <c r="S87">
        <v>6.7035612700901606</v>
      </c>
      <c r="T87">
        <v>0</v>
      </c>
      <c r="U87">
        <v>239.59670792750956</v>
      </c>
      <c r="V87">
        <v>3.0391868512110722</v>
      </c>
      <c r="W87">
        <v>7.70908625980225</v>
      </c>
      <c r="X87">
        <v>24.975566543924252</v>
      </c>
      <c r="Y87">
        <v>0</v>
      </c>
      <c r="Z87">
        <v>0</v>
      </c>
      <c r="AA87">
        <v>3.5515554748118809</v>
      </c>
      <c r="AB87">
        <v>6.690736000000002</v>
      </c>
      <c r="AC87">
        <v>2.4578399999999991</v>
      </c>
      <c r="AD87">
        <v>2.3149500000000001</v>
      </c>
      <c r="AE87">
        <v>12.557578800000002</v>
      </c>
      <c r="AF87">
        <v>0</v>
      </c>
      <c r="AG87">
        <v>0</v>
      </c>
      <c r="AH87">
        <v>9.8621399999999984</v>
      </c>
      <c r="AI87">
        <v>0</v>
      </c>
      <c r="AJ87">
        <v>0</v>
      </c>
      <c r="AK87">
        <v>6.7038399999999996</v>
      </c>
      <c r="AL87">
        <v>16.230500000000006</v>
      </c>
      <c r="AM87">
        <v>4.0144416000000005</v>
      </c>
      <c r="AN87">
        <v>0</v>
      </c>
      <c r="AO87">
        <v>2.2402800000000007</v>
      </c>
      <c r="AP87">
        <v>2.2123078627800798</v>
      </c>
      <c r="AQ87">
        <v>0</v>
      </c>
      <c r="AR87">
        <v>6.1688000000000009</v>
      </c>
      <c r="AS87">
        <v>4.7837999999999985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688.86691421781609</v>
      </c>
      <c r="DN87">
        <v>23.877136119048878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164.15792092361986</v>
      </c>
      <c r="L88">
        <v>65.226027792034969</v>
      </c>
      <c r="M88">
        <v>0</v>
      </c>
      <c r="N88">
        <v>14.877700865265764</v>
      </c>
      <c r="O88">
        <v>50.378842714608432</v>
      </c>
      <c r="P88">
        <v>44.819032031797988</v>
      </c>
      <c r="Q88">
        <v>5.079003623188405</v>
      </c>
      <c r="R88">
        <v>6.3926437962202129</v>
      </c>
      <c r="S88">
        <v>6.7035612700901606</v>
      </c>
      <c r="T88">
        <v>0</v>
      </c>
      <c r="U88">
        <v>239.59670792750956</v>
      </c>
      <c r="V88">
        <v>3.0391868512110722</v>
      </c>
      <c r="W88">
        <v>7.70908625980225</v>
      </c>
      <c r="X88">
        <v>24.975566543924252</v>
      </c>
      <c r="Y88">
        <v>0</v>
      </c>
      <c r="Z88">
        <v>0</v>
      </c>
      <c r="AA88">
        <v>3.5515554748118809</v>
      </c>
      <c r="AB88">
        <v>6.690736000000002</v>
      </c>
      <c r="AC88">
        <v>2.4578399999999991</v>
      </c>
      <c r="AD88">
        <v>2.3149500000000001</v>
      </c>
      <c r="AE88">
        <v>12.557578800000002</v>
      </c>
      <c r="AF88">
        <v>0</v>
      </c>
      <c r="AG88">
        <v>0</v>
      </c>
      <c r="AH88">
        <v>9.8621399999999984</v>
      </c>
      <c r="AI88">
        <v>0</v>
      </c>
      <c r="AJ88">
        <v>0</v>
      </c>
      <c r="AK88">
        <v>6.7038399999999996</v>
      </c>
      <c r="AL88">
        <v>16.230500000000006</v>
      </c>
      <c r="AM88">
        <v>4.0144416000000005</v>
      </c>
      <c r="AN88">
        <v>0</v>
      </c>
      <c r="AO88">
        <v>2.2402800000000007</v>
      </c>
      <c r="AP88">
        <v>2.2123078627800798</v>
      </c>
      <c r="AQ88">
        <v>0</v>
      </c>
      <c r="AR88">
        <v>6.1688000000000009</v>
      </c>
      <c r="AS88">
        <v>4.7837999999999985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688.86691421781609</v>
      </c>
      <c r="DN88">
        <v>23.877136119048878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164.15792092361986</v>
      </c>
      <c r="L89">
        <v>65.226027792034969</v>
      </c>
      <c r="M89">
        <v>0</v>
      </c>
      <c r="N89">
        <v>14.877700865265764</v>
      </c>
      <c r="O89">
        <v>50.378842714608432</v>
      </c>
      <c r="P89">
        <v>44.819032031797988</v>
      </c>
      <c r="Q89">
        <v>5.079003623188405</v>
      </c>
      <c r="R89">
        <v>6.3926437962202129</v>
      </c>
      <c r="S89">
        <v>6.7035612700901606</v>
      </c>
      <c r="T89">
        <v>0</v>
      </c>
      <c r="U89">
        <v>239.59670792750956</v>
      </c>
      <c r="V89">
        <v>3.0391868512110722</v>
      </c>
      <c r="W89">
        <v>7.70908625980225</v>
      </c>
      <c r="X89">
        <v>24.975566543924252</v>
      </c>
      <c r="Y89">
        <v>0</v>
      </c>
      <c r="Z89">
        <v>0</v>
      </c>
      <c r="AA89">
        <v>3.5515554748118809</v>
      </c>
      <c r="AB89">
        <v>6.690736000000002</v>
      </c>
      <c r="AC89">
        <v>2.4578399999999991</v>
      </c>
      <c r="AD89">
        <v>2.3149500000000001</v>
      </c>
      <c r="AE89">
        <v>8.3717191999999994</v>
      </c>
      <c r="AF89">
        <v>0</v>
      </c>
      <c r="AG89">
        <v>0</v>
      </c>
      <c r="AH89">
        <v>9.8621399999999984</v>
      </c>
      <c r="AI89">
        <v>0</v>
      </c>
      <c r="AJ89">
        <v>0</v>
      </c>
      <c r="AK89">
        <v>6.7038399999999996</v>
      </c>
      <c r="AL89">
        <v>16.230500000000006</v>
      </c>
      <c r="AM89">
        <v>4.0144416000000005</v>
      </c>
      <c r="AN89">
        <v>0</v>
      </c>
      <c r="AO89">
        <v>2.2402800000000007</v>
      </c>
      <c r="AP89">
        <v>2.2123078627800798</v>
      </c>
      <c r="AQ89">
        <v>0</v>
      </c>
      <c r="AR89">
        <v>6.1688000000000009</v>
      </c>
      <c r="AS89">
        <v>4.7837999999999985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684.82128103075456</v>
      </c>
      <c r="DN89">
        <v>23.736909706110453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164.15792092361986</v>
      </c>
      <c r="L90">
        <v>65.226027792034969</v>
      </c>
      <c r="M90">
        <v>0</v>
      </c>
      <c r="N90">
        <v>14.877700865265764</v>
      </c>
      <c r="O90">
        <v>50.378842714608432</v>
      </c>
      <c r="P90">
        <v>44.819032031797988</v>
      </c>
      <c r="Q90">
        <v>5.079003623188405</v>
      </c>
      <c r="R90">
        <v>6.3926437962202129</v>
      </c>
      <c r="S90">
        <v>6.7035612700901606</v>
      </c>
      <c r="T90">
        <v>0</v>
      </c>
      <c r="U90">
        <v>239.59670792750956</v>
      </c>
      <c r="V90">
        <v>3.0391868512110722</v>
      </c>
      <c r="W90">
        <v>7.70908625980225</v>
      </c>
      <c r="X90">
        <v>24.975566543924252</v>
      </c>
      <c r="Y90">
        <v>0</v>
      </c>
      <c r="Z90">
        <v>0</v>
      </c>
      <c r="AA90">
        <v>3.5515554748118809</v>
      </c>
      <c r="AB90">
        <v>6.690736000000002</v>
      </c>
      <c r="AC90">
        <v>2.4578399999999991</v>
      </c>
      <c r="AD90">
        <v>2.3149500000000001</v>
      </c>
      <c r="AE90">
        <v>8.3717191999999994</v>
      </c>
      <c r="AF90">
        <v>0</v>
      </c>
      <c r="AG90">
        <v>0</v>
      </c>
      <c r="AH90">
        <v>9.8621399999999984</v>
      </c>
      <c r="AI90">
        <v>0</v>
      </c>
      <c r="AJ90">
        <v>0</v>
      </c>
      <c r="AK90">
        <v>6.7038399999999996</v>
      </c>
      <c r="AL90">
        <v>16.230500000000006</v>
      </c>
      <c r="AM90">
        <v>4.0144416000000005</v>
      </c>
      <c r="AN90">
        <v>0</v>
      </c>
      <c r="AO90">
        <v>2.2402800000000007</v>
      </c>
      <c r="AP90">
        <v>2.2123078627800798</v>
      </c>
      <c r="AQ90">
        <v>0</v>
      </c>
      <c r="AR90">
        <v>6.1688000000000009</v>
      </c>
      <c r="AS90">
        <v>4.7837999999999985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684.82128103075456</v>
      </c>
      <c r="DN90">
        <v>23.736909706110453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164.15792092361986</v>
      </c>
      <c r="L91">
        <v>65.226027792034969</v>
      </c>
      <c r="M91">
        <v>0</v>
      </c>
      <c r="N91">
        <v>14.877700865265764</v>
      </c>
      <c r="O91">
        <v>50.378842714608432</v>
      </c>
      <c r="P91">
        <v>46.68468616871705</v>
      </c>
      <c r="Q91">
        <v>5.079003623188405</v>
      </c>
      <c r="R91">
        <v>6.3926437962202129</v>
      </c>
      <c r="S91">
        <v>6.7035612700901606</v>
      </c>
      <c r="T91">
        <v>0</v>
      </c>
      <c r="U91">
        <v>239.59670792750956</v>
      </c>
      <c r="V91">
        <v>3.0391868512110722</v>
      </c>
      <c r="W91">
        <v>7.70908625980225</v>
      </c>
      <c r="X91">
        <v>24.975566543924252</v>
      </c>
      <c r="Y91">
        <v>0</v>
      </c>
      <c r="Z91">
        <v>0</v>
      </c>
      <c r="AA91">
        <v>0</v>
      </c>
      <c r="AB91">
        <v>6.690736000000002</v>
      </c>
      <c r="AC91">
        <v>2.4578399999999991</v>
      </c>
      <c r="AD91">
        <v>2.3149500000000001</v>
      </c>
      <c r="AE91">
        <v>8.3717191999999994</v>
      </c>
      <c r="AF91">
        <v>0</v>
      </c>
      <c r="AG91">
        <v>0</v>
      </c>
      <c r="AH91">
        <v>9.8621399999999984</v>
      </c>
      <c r="AI91">
        <v>0</v>
      </c>
      <c r="AJ91">
        <v>0</v>
      </c>
      <c r="AK91">
        <v>6.7038399999999996</v>
      </c>
      <c r="AL91">
        <v>16.230500000000006</v>
      </c>
      <c r="AM91">
        <v>4.0144416000000005</v>
      </c>
      <c r="AN91">
        <v>0</v>
      </c>
      <c r="AO91">
        <v>2.6136599999999999</v>
      </c>
      <c r="AP91">
        <v>2.2123078627800798</v>
      </c>
      <c r="AQ91">
        <v>0</v>
      </c>
      <c r="AR91">
        <v>6.1688000000000009</v>
      </c>
      <c r="AS91">
        <v>4.7837999999999985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683.55280966901773</v>
      </c>
      <c r="DN91">
        <v>23.692859729954421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164.15792092361986</v>
      </c>
      <c r="L92">
        <v>65.226027792034969</v>
      </c>
      <c r="M92">
        <v>0</v>
      </c>
      <c r="N92">
        <v>14.877700865265764</v>
      </c>
      <c r="O92">
        <v>50.378842714608432</v>
      </c>
      <c r="P92">
        <v>50.398478702309497</v>
      </c>
      <c r="Q92">
        <v>5.079003623188405</v>
      </c>
      <c r="R92">
        <v>6.3926437962202129</v>
      </c>
      <c r="S92">
        <v>6.7035612700901606</v>
      </c>
      <c r="T92">
        <v>0</v>
      </c>
      <c r="U92">
        <v>239.59670792750956</v>
      </c>
      <c r="V92">
        <v>3.0391868512110722</v>
      </c>
      <c r="W92">
        <v>7.70908625980225</v>
      </c>
      <c r="X92">
        <v>24.975566543924252</v>
      </c>
      <c r="Y92">
        <v>0</v>
      </c>
      <c r="Z92">
        <v>0</v>
      </c>
      <c r="AA92">
        <v>0</v>
      </c>
      <c r="AB92">
        <v>6.690736000000002</v>
      </c>
      <c r="AC92">
        <v>2.4578399999999991</v>
      </c>
      <c r="AD92">
        <v>2.3149500000000001</v>
      </c>
      <c r="AE92">
        <v>8.3717191999999994</v>
      </c>
      <c r="AF92">
        <v>0</v>
      </c>
      <c r="AG92">
        <v>0</v>
      </c>
      <c r="AH92">
        <v>9.8621399999999984</v>
      </c>
      <c r="AI92">
        <v>0</v>
      </c>
      <c r="AJ92">
        <v>0</v>
      </c>
      <c r="AK92">
        <v>6.7038399999999996</v>
      </c>
      <c r="AL92">
        <v>16.230500000000006</v>
      </c>
      <c r="AM92">
        <v>4.0144416000000005</v>
      </c>
      <c r="AN92">
        <v>0</v>
      </c>
      <c r="AO92">
        <v>2.6136599999999999</v>
      </c>
      <c r="AP92">
        <v>2.2123078627800798</v>
      </c>
      <c r="AQ92">
        <v>0</v>
      </c>
      <c r="AR92">
        <v>6.1688000000000009</v>
      </c>
      <c r="AS92">
        <v>4.7837999999999985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687.14219015272363</v>
      </c>
      <c r="DN92">
        <v>23.817271779841043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164.15792092361986</v>
      </c>
      <c r="L93">
        <v>65.226027792034969</v>
      </c>
      <c r="M93">
        <v>0</v>
      </c>
      <c r="N93">
        <v>14.877700865265764</v>
      </c>
      <c r="O93">
        <v>50.378842714608432</v>
      </c>
      <c r="P93">
        <v>51.289563131060682</v>
      </c>
      <c r="Q93">
        <v>5.079003623188405</v>
      </c>
      <c r="R93">
        <v>6.3926437962202129</v>
      </c>
      <c r="S93">
        <v>6.7035612700901606</v>
      </c>
      <c r="T93">
        <v>0</v>
      </c>
      <c r="U93">
        <v>239.59670792750956</v>
      </c>
      <c r="V93">
        <v>3.0391868512110722</v>
      </c>
      <c r="W93">
        <v>7.70908625980225</v>
      </c>
      <c r="X93">
        <v>24.975566543924252</v>
      </c>
      <c r="Y93">
        <v>0</v>
      </c>
      <c r="Z93">
        <v>0</v>
      </c>
      <c r="AA93">
        <v>0</v>
      </c>
      <c r="AB93">
        <v>6.690736000000002</v>
      </c>
      <c r="AC93">
        <v>2.4578399999999991</v>
      </c>
      <c r="AD93">
        <v>2.3149500000000001</v>
      </c>
      <c r="AE93">
        <v>8.3717191999999994</v>
      </c>
      <c r="AF93">
        <v>0</v>
      </c>
      <c r="AG93">
        <v>0</v>
      </c>
      <c r="AH93">
        <v>9.8621399999999984</v>
      </c>
      <c r="AI93">
        <v>0</v>
      </c>
      <c r="AJ93">
        <v>0</v>
      </c>
      <c r="AK93">
        <v>6.7038399999999996</v>
      </c>
      <c r="AL93">
        <v>16.230500000000006</v>
      </c>
      <c r="AM93">
        <v>4.0144416000000005</v>
      </c>
      <c r="AN93">
        <v>0</v>
      </c>
      <c r="AO93">
        <v>2.6136599999999999</v>
      </c>
      <c r="AP93">
        <v>2.2123078627800798</v>
      </c>
      <c r="AQ93">
        <v>0</v>
      </c>
      <c r="AR93">
        <v>6.1688000000000009</v>
      </c>
      <c r="AS93">
        <v>4.7837999999999985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688.00342307842175</v>
      </c>
      <c r="DN93">
        <v>23.84712328289416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164.15792092361986</v>
      </c>
      <c r="L94">
        <v>65.226027792034969</v>
      </c>
      <c r="M94">
        <v>0</v>
      </c>
      <c r="N94">
        <v>14.877700865265764</v>
      </c>
      <c r="O94">
        <v>50.378842714608432</v>
      </c>
      <c r="P94">
        <v>51.289563131060682</v>
      </c>
      <c r="Q94">
        <v>5.079003623188405</v>
      </c>
      <c r="R94">
        <v>6.3926437962202129</v>
      </c>
      <c r="S94">
        <v>6.7035612700901606</v>
      </c>
      <c r="T94">
        <v>0</v>
      </c>
      <c r="U94">
        <v>239.59670792750956</v>
      </c>
      <c r="V94">
        <v>3.0391868512110722</v>
      </c>
      <c r="W94">
        <v>7.70908625980225</v>
      </c>
      <c r="X94">
        <v>24.975566543924252</v>
      </c>
      <c r="Y94">
        <v>0</v>
      </c>
      <c r="Z94">
        <v>0</v>
      </c>
      <c r="AA94">
        <v>0</v>
      </c>
      <c r="AB94">
        <v>6.690736000000002</v>
      </c>
      <c r="AC94">
        <v>2.4578399999999991</v>
      </c>
      <c r="AD94">
        <v>2.3149500000000001</v>
      </c>
      <c r="AE94">
        <v>8.3717191999999994</v>
      </c>
      <c r="AF94">
        <v>0</v>
      </c>
      <c r="AG94">
        <v>0</v>
      </c>
      <c r="AH94">
        <v>9.8621399999999984</v>
      </c>
      <c r="AI94">
        <v>0</v>
      </c>
      <c r="AJ94">
        <v>0</v>
      </c>
      <c r="AK94">
        <v>6.7038399999999996</v>
      </c>
      <c r="AL94">
        <v>16.230500000000006</v>
      </c>
      <c r="AM94">
        <v>4.0144416000000005</v>
      </c>
      <c r="AN94">
        <v>0</v>
      </c>
      <c r="AO94">
        <v>2.6136599999999999</v>
      </c>
      <c r="AP94">
        <v>2.2123078627800798</v>
      </c>
      <c r="AQ94">
        <v>0</v>
      </c>
      <c r="AR94">
        <v>6.1688000000000009</v>
      </c>
      <c r="AS94">
        <v>4.7837999999999985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688.00342307842175</v>
      </c>
      <c r="DN94">
        <v>23.84712328289416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164.15792092361986</v>
      </c>
      <c r="L95">
        <v>65.226027792034969</v>
      </c>
      <c r="M95">
        <v>0</v>
      </c>
      <c r="N95">
        <v>14.877700865265764</v>
      </c>
      <c r="O95">
        <v>50.378842714608432</v>
      </c>
      <c r="P95">
        <v>51.289563131060682</v>
      </c>
      <c r="Q95">
        <v>5.079003623188405</v>
      </c>
      <c r="R95">
        <v>6.3926437962202129</v>
      </c>
      <c r="S95">
        <v>6.7035612700901606</v>
      </c>
      <c r="T95">
        <v>0</v>
      </c>
      <c r="U95">
        <v>239.59670792750956</v>
      </c>
      <c r="V95">
        <v>3.0391868512110722</v>
      </c>
      <c r="W95">
        <v>7.70908625980225</v>
      </c>
      <c r="X95">
        <v>24.975566543924252</v>
      </c>
      <c r="Y95">
        <v>0</v>
      </c>
      <c r="Z95">
        <v>0</v>
      </c>
      <c r="AA95">
        <v>0</v>
      </c>
      <c r="AB95">
        <v>6.690736000000002</v>
      </c>
      <c r="AC95">
        <v>2.4578399999999991</v>
      </c>
      <c r="AD95">
        <v>2.3149500000000001</v>
      </c>
      <c r="AE95">
        <v>8.3717191999999994</v>
      </c>
      <c r="AF95">
        <v>0</v>
      </c>
      <c r="AG95">
        <v>0</v>
      </c>
      <c r="AH95">
        <v>9.8621399999999984</v>
      </c>
      <c r="AI95">
        <v>0</v>
      </c>
      <c r="AJ95">
        <v>0</v>
      </c>
      <c r="AK95">
        <v>6.7038399999999996</v>
      </c>
      <c r="AL95">
        <v>16.230500000000006</v>
      </c>
      <c r="AM95">
        <v>4.0144416000000005</v>
      </c>
      <c r="AN95">
        <v>0</v>
      </c>
      <c r="AO95">
        <v>2.6136599999999999</v>
      </c>
      <c r="AP95">
        <v>2.2123078627800798</v>
      </c>
      <c r="AQ95">
        <v>0</v>
      </c>
      <c r="AR95">
        <v>2.8040000000000003</v>
      </c>
      <c r="AS95">
        <v>3.4170000000000003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683.43033172922446</v>
      </c>
      <c r="DN95">
        <v>23.688614632091305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164.15792092361986</v>
      </c>
      <c r="L96">
        <v>65.226027792034969</v>
      </c>
      <c r="M96">
        <v>0</v>
      </c>
      <c r="N96">
        <v>14.877700865265764</v>
      </c>
      <c r="O96">
        <v>50.378842714608432</v>
      </c>
      <c r="P96">
        <v>51.289563131060682</v>
      </c>
      <c r="Q96">
        <v>5.079003623188405</v>
      </c>
      <c r="R96">
        <v>6.3926437962202129</v>
      </c>
      <c r="S96">
        <v>6.7035612700901606</v>
      </c>
      <c r="T96">
        <v>0</v>
      </c>
      <c r="U96">
        <v>239.59670792750956</v>
      </c>
      <c r="V96">
        <v>3.0391868512110722</v>
      </c>
      <c r="W96">
        <v>7.70908625980225</v>
      </c>
      <c r="X96">
        <v>24.975566543924252</v>
      </c>
      <c r="Y96">
        <v>0</v>
      </c>
      <c r="Z96">
        <v>0</v>
      </c>
      <c r="AA96">
        <v>0</v>
      </c>
      <c r="AB96">
        <v>6.690736000000002</v>
      </c>
      <c r="AC96">
        <v>2.4578399999999991</v>
      </c>
      <c r="AD96">
        <v>2.3149500000000001</v>
      </c>
      <c r="AE96">
        <v>8.3717191999999994</v>
      </c>
      <c r="AF96">
        <v>0</v>
      </c>
      <c r="AG96">
        <v>0</v>
      </c>
      <c r="AH96">
        <v>9.8621399999999984</v>
      </c>
      <c r="AI96">
        <v>0</v>
      </c>
      <c r="AJ96">
        <v>0</v>
      </c>
      <c r="AK96">
        <v>6.7038399999999996</v>
      </c>
      <c r="AL96">
        <v>16.230500000000006</v>
      </c>
      <c r="AM96">
        <v>4.0144416000000005</v>
      </c>
      <c r="AN96">
        <v>0</v>
      </c>
      <c r="AO96">
        <v>2.6136599999999999</v>
      </c>
      <c r="AP96">
        <v>2.2123078627800798</v>
      </c>
      <c r="AQ96">
        <v>0</v>
      </c>
      <c r="AR96">
        <v>2.8040000000000003</v>
      </c>
      <c r="AS96">
        <v>3.4170000000000003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683.43033172922446</v>
      </c>
      <c r="DN96">
        <v>23.688614632091305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164.15858802250136</v>
      </c>
      <c r="L97">
        <v>65.225018884587072</v>
      </c>
      <c r="M97">
        <v>0</v>
      </c>
      <c r="N97">
        <v>14.877700865265764</v>
      </c>
      <c r="O97">
        <v>50.378842714608432</v>
      </c>
      <c r="P97">
        <v>43.85777463863338</v>
      </c>
      <c r="Q97">
        <v>5.0817963583394024</v>
      </c>
      <c r="R97">
        <v>6.3919613013698626</v>
      </c>
      <c r="S97">
        <v>6.7033128526645784</v>
      </c>
      <c r="T97">
        <v>0</v>
      </c>
      <c r="U97">
        <v>239.59670792750956</v>
      </c>
      <c r="V97">
        <v>3.0391868512110722</v>
      </c>
      <c r="W97">
        <v>7.70908625980225</v>
      </c>
      <c r="X97">
        <v>24.975566543924252</v>
      </c>
      <c r="Y97">
        <v>0</v>
      </c>
      <c r="Z97">
        <v>0</v>
      </c>
      <c r="AA97">
        <v>0</v>
      </c>
      <c r="AB97">
        <v>6.690736000000002</v>
      </c>
      <c r="AC97">
        <v>2.4578399999999991</v>
      </c>
      <c r="AD97">
        <v>2.3149500000000001</v>
      </c>
      <c r="AE97">
        <v>8.3717191999999994</v>
      </c>
      <c r="AF97">
        <v>0</v>
      </c>
      <c r="AG97">
        <v>0</v>
      </c>
      <c r="AH97">
        <v>9.8621399999999984</v>
      </c>
      <c r="AI97">
        <v>0</v>
      </c>
      <c r="AJ97">
        <v>0</v>
      </c>
      <c r="AK97">
        <v>6.7038399999999996</v>
      </c>
      <c r="AL97">
        <v>16.230500000000006</v>
      </c>
      <c r="AM97">
        <v>4.0144416000000005</v>
      </c>
      <c r="AN97">
        <v>0</v>
      </c>
      <c r="AO97">
        <v>2.6136599999999999</v>
      </c>
      <c r="AP97">
        <v>2.2123078627800798</v>
      </c>
      <c r="AQ97">
        <v>0</v>
      </c>
      <c r="AR97">
        <v>2.8040000000000003</v>
      </c>
      <c r="AS97">
        <v>3.4170000000000003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676.24897729429904</v>
      </c>
      <c r="DN97">
        <v>23.43970058889801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164.15704190795762</v>
      </c>
      <c r="L98">
        <v>65.225018884587072</v>
      </c>
      <c r="M98">
        <v>0</v>
      </c>
      <c r="N98">
        <v>14.877700865265764</v>
      </c>
      <c r="O98">
        <v>50.378842714608432</v>
      </c>
      <c r="P98">
        <v>43.85777463863338</v>
      </c>
      <c r="Q98">
        <v>5.0817963583394024</v>
      </c>
      <c r="R98">
        <v>6.3919613013698626</v>
      </c>
      <c r="S98">
        <v>6.7033128526645784</v>
      </c>
      <c r="T98">
        <v>0</v>
      </c>
      <c r="U98">
        <v>239.59670792750956</v>
      </c>
      <c r="V98">
        <v>3.0391868512110722</v>
      </c>
      <c r="W98">
        <v>7.70908625980225</v>
      </c>
      <c r="X98">
        <v>24.975566543924252</v>
      </c>
      <c r="Y98">
        <v>0</v>
      </c>
      <c r="Z98">
        <v>0</v>
      </c>
      <c r="AA98">
        <v>0</v>
      </c>
      <c r="AB98">
        <v>6.690736000000002</v>
      </c>
      <c r="AC98">
        <v>0</v>
      </c>
      <c r="AD98">
        <v>2.3149500000000001</v>
      </c>
      <c r="AE98">
        <v>8.3717191999999994</v>
      </c>
      <c r="AF98">
        <v>0</v>
      </c>
      <c r="AG98">
        <v>0</v>
      </c>
      <c r="AH98">
        <v>9.8621399999999984</v>
      </c>
      <c r="AI98">
        <v>0</v>
      </c>
      <c r="AJ98">
        <v>0</v>
      </c>
      <c r="AK98">
        <v>6.7038399999999996</v>
      </c>
      <c r="AL98">
        <v>16.230500000000006</v>
      </c>
      <c r="AM98">
        <v>4.0144416000000005</v>
      </c>
      <c r="AN98">
        <v>0</v>
      </c>
      <c r="AO98">
        <v>2.6136599999999999</v>
      </c>
      <c r="AP98">
        <v>2.2123078627800798</v>
      </c>
      <c r="AQ98">
        <v>0</v>
      </c>
      <c r="AR98">
        <v>2.8040000000000003</v>
      </c>
      <c r="AS98">
        <v>3.4170000000000003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673.87198071749538</v>
      </c>
      <c r="DN98">
        <v>23.357311051157883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2.5544500000000003E-5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2.9367954906150175</v>
      </c>
      <c r="L99">
        <f t="shared" si="2"/>
        <v>0.92912184509838658</v>
      </c>
      <c r="M99">
        <f t="shared" si="2"/>
        <v>0</v>
      </c>
      <c r="N99">
        <f t="shared" si="2"/>
        <v>0.35706482076637808</v>
      </c>
      <c r="O99">
        <f t="shared" si="2"/>
        <v>1.2090922251506004</v>
      </c>
      <c r="P99">
        <f t="shared" si="2"/>
        <v>1.1000749400808751</v>
      </c>
      <c r="Q99">
        <f t="shared" si="2"/>
        <v>6.5424500526286317E-2</v>
      </c>
      <c r="R99">
        <f t="shared" si="2"/>
        <v>0.10590947372230063</v>
      </c>
      <c r="S99">
        <f t="shared" si="2"/>
        <v>9.5343633209964085E-2</v>
      </c>
      <c r="T99">
        <f t="shared" si="2"/>
        <v>0</v>
      </c>
      <c r="U99">
        <f t="shared" si="2"/>
        <v>5.8768423995490373</v>
      </c>
      <c r="V99">
        <f t="shared" si="2"/>
        <v>4.5514944443508613E-2</v>
      </c>
      <c r="W99">
        <f t="shared" si="2"/>
        <v>0.19310064496224527</v>
      </c>
      <c r="X99">
        <f t="shared" si="2"/>
        <v>0.59941359705418262</v>
      </c>
      <c r="Y99">
        <f t="shared" si="2"/>
        <v>0</v>
      </c>
      <c r="Z99">
        <f t="shared" si="2"/>
        <v>3.1544260000000011E-2</v>
      </c>
      <c r="AA99">
        <f t="shared" si="2"/>
        <v>5.6182798471600376E-2</v>
      </c>
      <c r="AB99">
        <f t="shared" si="2"/>
        <v>9.4007211000000104E-2</v>
      </c>
      <c r="AC99">
        <f t="shared" si="2"/>
        <v>3.3817614447620555E-2</v>
      </c>
      <c r="AD99">
        <f t="shared" si="2"/>
        <v>5.978341600000002E-2</v>
      </c>
      <c r="AE99">
        <f t="shared" si="2"/>
        <v>0.20119371319999987</v>
      </c>
      <c r="AF99">
        <f t="shared" si="2"/>
        <v>0</v>
      </c>
      <c r="AG99">
        <f t="shared" si="2"/>
        <v>0</v>
      </c>
      <c r="AH99">
        <f t="shared" si="2"/>
        <v>0.30632768999999993</v>
      </c>
      <c r="AI99">
        <f t="shared" si="2"/>
        <v>2.6612116200000011E-2</v>
      </c>
      <c r="AJ99">
        <f t="shared" si="2"/>
        <v>0</v>
      </c>
      <c r="AK99">
        <f t="shared" si="2"/>
        <v>0.16089216000000026</v>
      </c>
      <c r="AL99">
        <f t="shared" si="2"/>
        <v>0.40281150000000127</v>
      </c>
      <c r="AM99">
        <f t="shared" si="2"/>
        <v>9.6346598399999955E-2</v>
      </c>
      <c r="AN99">
        <f t="shared" si="2"/>
        <v>0</v>
      </c>
      <c r="AO99">
        <f t="shared" si="2"/>
        <v>5.4513480000000107E-2</v>
      </c>
      <c r="AP99">
        <f t="shared" si="2"/>
        <v>5.309538870672191E-2</v>
      </c>
      <c r="AQ99">
        <f t="shared" si="2"/>
        <v>0</v>
      </c>
      <c r="AR99">
        <f t="shared" si="2"/>
        <v>0.10318719999999987</v>
      </c>
      <c r="AS99">
        <f t="shared" si="2"/>
        <v>9.2833055745985521E-2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14.774757656254465</v>
      </c>
      <c r="DN99">
        <f t="shared" si="3"/>
        <v>0.51211460559623845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0.12261359999999999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9.6843447614085569</v>
      </c>
      <c r="L3">
        <v>598.55106824338236</v>
      </c>
      <c r="M3">
        <v>28.224921277552856</v>
      </c>
      <c r="N3">
        <v>17.981532756489493</v>
      </c>
      <c r="O3">
        <v>0</v>
      </c>
      <c r="P3">
        <v>31.757798440311941</v>
      </c>
      <c r="Q3">
        <v>4.8717258585858589</v>
      </c>
      <c r="R3">
        <v>7.9959767871815925</v>
      </c>
      <c r="S3">
        <v>5.9168352941176474</v>
      </c>
      <c r="T3">
        <v>0</v>
      </c>
      <c r="U3">
        <v>62.659657581722847</v>
      </c>
      <c r="V3">
        <v>3.667112977983777</v>
      </c>
      <c r="W3">
        <v>9.3129901125127841</v>
      </c>
      <c r="X3">
        <v>30.169325618095741</v>
      </c>
      <c r="Y3">
        <v>0</v>
      </c>
      <c r="Z3">
        <v>2.0007000000000006</v>
      </c>
      <c r="AA3">
        <v>0</v>
      </c>
      <c r="AB3">
        <v>0</v>
      </c>
      <c r="AC3">
        <v>0</v>
      </c>
      <c r="AD3">
        <v>0.40529999999999999</v>
      </c>
      <c r="AE3">
        <v>10.110796800000001</v>
      </c>
      <c r="AF3">
        <v>2.7224999999999997</v>
      </c>
      <c r="AG3">
        <v>12.35287248</v>
      </c>
      <c r="AH3">
        <v>6.6824199999999996</v>
      </c>
      <c r="AI3">
        <v>0</v>
      </c>
      <c r="AJ3">
        <v>0</v>
      </c>
      <c r="AK3">
        <v>8.0974399999999989</v>
      </c>
      <c r="AL3">
        <v>0</v>
      </c>
      <c r="AM3">
        <v>4.8491039999999996</v>
      </c>
      <c r="AN3">
        <v>0.78432999999999986</v>
      </c>
      <c r="AO3">
        <v>2.7059760000000002</v>
      </c>
      <c r="AP3">
        <v>2.6725806734923778</v>
      </c>
      <c r="AQ3">
        <v>0</v>
      </c>
      <c r="AR3">
        <v>11.5158</v>
      </c>
      <c r="AS3">
        <v>9.7859422772821905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855.93385324518624</v>
      </c>
      <c r="DN3">
        <v>29.667812294933725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9.6843447614085569</v>
      </c>
      <c r="L4">
        <v>598.55106824338236</v>
      </c>
      <c r="M4">
        <v>28.224921277552856</v>
      </c>
      <c r="N4">
        <v>17.981532756489493</v>
      </c>
      <c r="O4">
        <v>0</v>
      </c>
      <c r="P4">
        <v>31.757798440311941</v>
      </c>
      <c r="Q4">
        <v>5.9466752636203868</v>
      </c>
      <c r="R4">
        <v>7.9959767871815925</v>
      </c>
      <c r="S4">
        <v>7.2322695778498618</v>
      </c>
      <c r="T4">
        <v>0</v>
      </c>
      <c r="U4">
        <v>62.814556066501602</v>
      </c>
      <c r="V4">
        <v>3.667112977983777</v>
      </c>
      <c r="W4">
        <v>9.3129901125127841</v>
      </c>
      <c r="X4">
        <v>30.169325618095741</v>
      </c>
      <c r="Y4">
        <v>0</v>
      </c>
      <c r="Z4">
        <v>2.0007000000000006</v>
      </c>
      <c r="AA4">
        <v>0</v>
      </c>
      <c r="AB4">
        <v>0</v>
      </c>
      <c r="AC4">
        <v>0</v>
      </c>
      <c r="AD4">
        <v>0.40529999999999999</v>
      </c>
      <c r="AE4">
        <v>10.110796800000001</v>
      </c>
      <c r="AF4">
        <v>2.7224999999999997</v>
      </c>
      <c r="AG4">
        <v>12.35287248</v>
      </c>
      <c r="AH4">
        <v>6.6824199999999996</v>
      </c>
      <c r="AI4">
        <v>0</v>
      </c>
      <c r="AJ4">
        <v>0</v>
      </c>
      <c r="AK4">
        <v>8.0974399999999989</v>
      </c>
      <c r="AL4">
        <v>0</v>
      </c>
      <c r="AM4">
        <v>4.8491039999999996</v>
      </c>
      <c r="AN4">
        <v>0.78432999999999986</v>
      </c>
      <c r="AO4">
        <v>2.7059760000000002</v>
      </c>
      <c r="AP4">
        <v>2.6725806734923778</v>
      </c>
      <c r="AQ4">
        <v>0</v>
      </c>
      <c r="AR4">
        <v>11.5158</v>
      </c>
      <c r="AS4">
        <v>9.7859422772821905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858.27536239640222</v>
      </c>
      <c r="DN4">
        <v>29.74897171726326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9.6843447614085569</v>
      </c>
      <c r="L5">
        <v>598.55106824338236</v>
      </c>
      <c r="M5">
        <v>28.224921277552856</v>
      </c>
      <c r="N5">
        <v>17.981532756489493</v>
      </c>
      <c r="O5">
        <v>0</v>
      </c>
      <c r="P5">
        <v>31.757798440311941</v>
      </c>
      <c r="Q5">
        <v>6.340996376811594</v>
      </c>
      <c r="R5">
        <v>7.9959767871815925</v>
      </c>
      <c r="S5">
        <v>8.3794515876126994</v>
      </c>
      <c r="T5">
        <v>0</v>
      </c>
      <c r="U5">
        <v>62.814556066501602</v>
      </c>
      <c r="V5">
        <v>3.667112977983777</v>
      </c>
      <c r="W5">
        <v>9.3129901125127841</v>
      </c>
      <c r="X5">
        <v>30.169325618095741</v>
      </c>
      <c r="Y5">
        <v>0</v>
      </c>
      <c r="Z5">
        <v>2.0007000000000006</v>
      </c>
      <c r="AA5">
        <v>0</v>
      </c>
      <c r="AB5">
        <v>0</v>
      </c>
      <c r="AC5">
        <v>0</v>
      </c>
      <c r="AD5">
        <v>0.40529999999999999</v>
      </c>
      <c r="AE5">
        <v>10.110796800000001</v>
      </c>
      <c r="AF5">
        <v>2.7224999999999997</v>
      </c>
      <c r="AG5">
        <v>12.35287248</v>
      </c>
      <c r="AH5">
        <v>6.6824199999999996</v>
      </c>
      <c r="AI5">
        <v>0</v>
      </c>
      <c r="AJ5">
        <v>0</v>
      </c>
      <c r="AK5">
        <v>8.0974399999999989</v>
      </c>
      <c r="AL5">
        <v>0</v>
      </c>
      <c r="AM5">
        <v>4.8491039999999996</v>
      </c>
      <c r="AN5">
        <v>0.78432999999999986</v>
      </c>
      <c r="AO5">
        <v>2.7059760000000002</v>
      </c>
      <c r="AP5">
        <v>2.6725806734923778</v>
      </c>
      <c r="AQ5">
        <v>0</v>
      </c>
      <c r="AR5">
        <v>2.7096000000000009</v>
      </c>
      <c r="AS5">
        <v>9.7859422772821905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851.25403283196965</v>
      </c>
      <c r="DN5">
        <v>29.505604404649773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9.6843447614085569</v>
      </c>
      <c r="L6">
        <v>598.55106824338236</v>
      </c>
      <c r="M6">
        <v>28.224921277552856</v>
      </c>
      <c r="N6">
        <v>17.981532756489493</v>
      </c>
      <c r="O6">
        <v>0</v>
      </c>
      <c r="P6">
        <v>31.757798440311941</v>
      </c>
      <c r="Q6">
        <v>6.340996376811594</v>
      </c>
      <c r="R6">
        <v>7.9959767871815925</v>
      </c>
      <c r="S6">
        <v>8.3794515876126994</v>
      </c>
      <c r="T6">
        <v>0</v>
      </c>
      <c r="U6">
        <v>62.814556066501602</v>
      </c>
      <c r="V6">
        <v>3.667112977983777</v>
      </c>
      <c r="W6">
        <v>9.3129901125127841</v>
      </c>
      <c r="X6">
        <v>30.169325618095741</v>
      </c>
      <c r="Y6">
        <v>0</v>
      </c>
      <c r="Z6">
        <v>2.0007000000000006</v>
      </c>
      <c r="AA6">
        <v>0</v>
      </c>
      <c r="AB6">
        <v>0</v>
      </c>
      <c r="AC6">
        <v>0</v>
      </c>
      <c r="AD6">
        <v>0.40529999999999999</v>
      </c>
      <c r="AE6">
        <v>10.110796800000001</v>
      </c>
      <c r="AF6">
        <v>2.7224999999999997</v>
      </c>
      <c r="AG6">
        <v>12.35287248</v>
      </c>
      <c r="AH6">
        <v>6.6824199999999996</v>
      </c>
      <c r="AI6">
        <v>0</v>
      </c>
      <c r="AJ6">
        <v>0</v>
      </c>
      <c r="AK6">
        <v>8.0974399999999989</v>
      </c>
      <c r="AL6">
        <v>0</v>
      </c>
      <c r="AM6">
        <v>4.8491039999999996</v>
      </c>
      <c r="AN6">
        <v>0.78432999999999986</v>
      </c>
      <c r="AO6">
        <v>2.7059760000000002</v>
      </c>
      <c r="AP6">
        <v>2.6725806734923778</v>
      </c>
      <c r="AQ6">
        <v>0</v>
      </c>
      <c r="AR6">
        <v>2.7096000000000009</v>
      </c>
      <c r="AS6">
        <v>9.7859422772821905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851.25403283196965</v>
      </c>
      <c r="DN6">
        <v>29.505604404649773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9.6843629789331533</v>
      </c>
      <c r="L7">
        <v>578.49428811022801</v>
      </c>
      <c r="M7">
        <v>28.224921277552856</v>
      </c>
      <c r="N7">
        <v>17.981532756489493</v>
      </c>
      <c r="O7">
        <v>0</v>
      </c>
      <c r="P7">
        <v>31.757798440311941</v>
      </c>
      <c r="Q7">
        <v>6.1334198187995472</v>
      </c>
      <c r="R7">
        <v>7.7299539002108224</v>
      </c>
      <c r="S7">
        <v>8.1022750213858004</v>
      </c>
      <c r="T7">
        <v>0</v>
      </c>
      <c r="U7">
        <v>62.814556066501602</v>
      </c>
      <c r="V7">
        <v>3.667112977983777</v>
      </c>
      <c r="W7">
        <v>9.3129901125127841</v>
      </c>
      <c r="X7">
        <v>30.169325618095741</v>
      </c>
      <c r="Y7">
        <v>0</v>
      </c>
      <c r="Z7">
        <v>0</v>
      </c>
      <c r="AA7">
        <v>0</v>
      </c>
      <c r="AB7">
        <v>0</v>
      </c>
      <c r="AC7">
        <v>0</v>
      </c>
      <c r="AD7">
        <v>0.40529999999999999</v>
      </c>
      <c r="AE7">
        <v>10.110796800000001</v>
      </c>
      <c r="AF7">
        <v>2.7224999999999997</v>
      </c>
      <c r="AG7">
        <v>12.35287248</v>
      </c>
      <c r="AH7">
        <v>6.6824199999999996</v>
      </c>
      <c r="AI7">
        <v>0</v>
      </c>
      <c r="AJ7">
        <v>0</v>
      </c>
      <c r="AK7">
        <v>8.0974399999999989</v>
      </c>
      <c r="AL7">
        <v>0</v>
      </c>
      <c r="AM7">
        <v>4.8491039999999996</v>
      </c>
      <c r="AN7">
        <v>0.78432999999999986</v>
      </c>
      <c r="AO7">
        <v>2.7059760000000002</v>
      </c>
      <c r="AP7">
        <v>2.6725806734923778</v>
      </c>
      <c r="AQ7">
        <v>0</v>
      </c>
      <c r="AR7">
        <v>2.7096000000000009</v>
      </c>
      <c r="AS7">
        <v>9.7859422772821905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829.2098711031723</v>
      </c>
      <c r="DN7">
        <v>28.741528206607789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9.3637689969922313</v>
      </c>
      <c r="L8">
        <v>578.49428811022801</v>
      </c>
      <c r="M8">
        <v>28.224921277552856</v>
      </c>
      <c r="N8">
        <v>17.981532756489493</v>
      </c>
      <c r="O8">
        <v>0</v>
      </c>
      <c r="P8">
        <v>31.757798440311941</v>
      </c>
      <c r="Q8">
        <v>6.1334198187995472</v>
      </c>
      <c r="R8">
        <v>7.7299539002108224</v>
      </c>
      <c r="S8">
        <v>8.1022750213858004</v>
      </c>
      <c r="T8">
        <v>0</v>
      </c>
      <c r="U8">
        <v>62.814556066501602</v>
      </c>
      <c r="V8">
        <v>3.667112977983777</v>
      </c>
      <c r="W8">
        <v>9.3129901125127841</v>
      </c>
      <c r="X8">
        <v>30.169325618095741</v>
      </c>
      <c r="Y8">
        <v>0</v>
      </c>
      <c r="Z8">
        <v>0</v>
      </c>
      <c r="AA8">
        <v>0</v>
      </c>
      <c r="AB8">
        <v>0</v>
      </c>
      <c r="AC8">
        <v>0</v>
      </c>
      <c r="AD8">
        <v>0.40529999999999999</v>
      </c>
      <c r="AE8">
        <v>10.110796800000001</v>
      </c>
      <c r="AF8">
        <v>2.7224999999999997</v>
      </c>
      <c r="AG8">
        <v>12.35287248</v>
      </c>
      <c r="AH8">
        <v>6.6824199999999996</v>
      </c>
      <c r="AI8">
        <v>0</v>
      </c>
      <c r="AJ8">
        <v>0</v>
      </c>
      <c r="AK8">
        <v>8.0974399999999989</v>
      </c>
      <c r="AL8">
        <v>0</v>
      </c>
      <c r="AM8">
        <v>4.8491039999999996</v>
      </c>
      <c r="AN8">
        <v>0.78432999999999986</v>
      </c>
      <c r="AO8">
        <v>2.7059760000000002</v>
      </c>
      <c r="AP8">
        <v>2.6725806734923778</v>
      </c>
      <c r="AQ8">
        <v>0</v>
      </c>
      <c r="AR8">
        <v>2.7096000000000009</v>
      </c>
      <c r="AS8">
        <v>4.1270000000000007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823.43064922422957</v>
      </c>
      <c r="DN8">
        <v>28.541213826327404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9.363630155840216</v>
      </c>
      <c r="L9">
        <v>578.49428811022801</v>
      </c>
      <c r="M9">
        <v>28.224921277552856</v>
      </c>
      <c r="N9">
        <v>17.981532756489493</v>
      </c>
      <c r="O9">
        <v>0</v>
      </c>
      <c r="P9">
        <v>31.757798440311941</v>
      </c>
      <c r="Q9">
        <v>6.1334198187995472</v>
      </c>
      <c r="R9">
        <v>7.7299539002108224</v>
      </c>
      <c r="S9">
        <v>8.1022750213858004</v>
      </c>
      <c r="T9">
        <v>0</v>
      </c>
      <c r="U9">
        <v>62.814556066501602</v>
      </c>
      <c r="V9">
        <v>3.667112977983777</v>
      </c>
      <c r="W9">
        <v>9.3129901125127841</v>
      </c>
      <c r="X9">
        <v>30.169325618095741</v>
      </c>
      <c r="Y9">
        <v>0</v>
      </c>
      <c r="Z9">
        <v>0</v>
      </c>
      <c r="AA9">
        <v>0</v>
      </c>
      <c r="AB9">
        <v>0</v>
      </c>
      <c r="AC9">
        <v>0</v>
      </c>
      <c r="AD9">
        <v>0.40529999999999999</v>
      </c>
      <c r="AE9">
        <v>10.110796800000001</v>
      </c>
      <c r="AF9">
        <v>2.7224999999999997</v>
      </c>
      <c r="AG9">
        <v>12.35287248</v>
      </c>
      <c r="AH9">
        <v>6.6824199999999996</v>
      </c>
      <c r="AI9">
        <v>0</v>
      </c>
      <c r="AJ9">
        <v>0</v>
      </c>
      <c r="AK9">
        <v>8.0974399999999989</v>
      </c>
      <c r="AL9">
        <v>0</v>
      </c>
      <c r="AM9">
        <v>4.8491039999999996</v>
      </c>
      <c r="AN9">
        <v>0.78432999999999986</v>
      </c>
      <c r="AO9">
        <v>2.7059760000000002</v>
      </c>
      <c r="AP9">
        <v>2.6725806734923778</v>
      </c>
      <c r="AQ9">
        <v>0</v>
      </c>
      <c r="AR9">
        <v>2.7096000000000009</v>
      </c>
      <c r="AS9">
        <v>3.3016000000000001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822.6327658116453</v>
      </c>
      <c r="DN9">
        <v>28.513558397759752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9.3637434157754029</v>
      </c>
      <c r="L10">
        <v>578.49428811022801</v>
      </c>
      <c r="M10">
        <v>28.224921277552856</v>
      </c>
      <c r="N10">
        <v>17.981532756489493</v>
      </c>
      <c r="O10">
        <v>0</v>
      </c>
      <c r="P10">
        <v>31.757798440311941</v>
      </c>
      <c r="Q10">
        <v>6.1334198187995472</v>
      </c>
      <c r="R10">
        <v>7.7299539002108224</v>
      </c>
      <c r="S10">
        <v>8.1022750213858004</v>
      </c>
      <c r="T10">
        <v>0</v>
      </c>
      <c r="U10">
        <v>62.814556066501602</v>
      </c>
      <c r="V10">
        <v>3.667112977983777</v>
      </c>
      <c r="W10">
        <v>9.3129901125127841</v>
      </c>
      <c r="X10">
        <v>30.169325618095741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0.40529999999999999</v>
      </c>
      <c r="AE10">
        <v>10.110796800000001</v>
      </c>
      <c r="AF10">
        <v>2.7224999999999997</v>
      </c>
      <c r="AG10">
        <v>12.35287248</v>
      </c>
      <c r="AH10">
        <v>6.6824199999999996</v>
      </c>
      <c r="AI10">
        <v>0</v>
      </c>
      <c r="AJ10">
        <v>0</v>
      </c>
      <c r="AK10">
        <v>8.0974399999999989</v>
      </c>
      <c r="AL10">
        <v>0</v>
      </c>
      <c r="AM10">
        <v>4.8491039999999996</v>
      </c>
      <c r="AN10">
        <v>0.78432999999999986</v>
      </c>
      <c r="AO10">
        <v>2.7059760000000002</v>
      </c>
      <c r="AP10">
        <v>2.6725806734923778</v>
      </c>
      <c r="AQ10">
        <v>0</v>
      </c>
      <c r="AR10">
        <v>2.7096000000000009</v>
      </c>
      <c r="AS10">
        <v>3.3016000000000001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822.6328752774549</v>
      </c>
      <c r="DN10">
        <v>28.513562191885171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9.36365912447501</v>
      </c>
      <c r="L11">
        <v>578.49428811022801</v>
      </c>
      <c r="M11">
        <v>28.224921277552856</v>
      </c>
      <c r="N11">
        <v>17.981532756489493</v>
      </c>
      <c r="O11">
        <v>0</v>
      </c>
      <c r="P11">
        <v>31.757798440311941</v>
      </c>
      <c r="Q11">
        <v>6.1334198187995472</v>
      </c>
      <c r="R11">
        <v>7.7299539002108224</v>
      </c>
      <c r="S11">
        <v>8.1022750213858004</v>
      </c>
      <c r="T11">
        <v>0</v>
      </c>
      <c r="U11">
        <v>62.814556066501602</v>
      </c>
      <c r="V11">
        <v>3.667112977983777</v>
      </c>
      <c r="W11">
        <v>9.3129901125127841</v>
      </c>
      <c r="X11">
        <v>30.169325618095741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0.40529999999999999</v>
      </c>
      <c r="AE11">
        <v>10.110796800000001</v>
      </c>
      <c r="AF11">
        <v>2.7224999999999997</v>
      </c>
      <c r="AG11">
        <v>12.35287248</v>
      </c>
      <c r="AH11">
        <v>6.6824199999999996</v>
      </c>
      <c r="AI11">
        <v>0</v>
      </c>
      <c r="AJ11">
        <v>0</v>
      </c>
      <c r="AK11">
        <v>8.0974399999999989</v>
      </c>
      <c r="AL11">
        <v>0</v>
      </c>
      <c r="AM11">
        <v>4.8491039999999996</v>
      </c>
      <c r="AN11">
        <v>0.78432999999999986</v>
      </c>
      <c r="AO11">
        <v>2.7059760000000002</v>
      </c>
      <c r="AP11">
        <v>2.6725806734923778</v>
      </c>
      <c r="AQ11">
        <v>0</v>
      </c>
      <c r="AR11">
        <v>2.7096000000000009</v>
      </c>
      <c r="AS11">
        <v>3.3016000000000001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822.6327938100211</v>
      </c>
      <c r="DN11">
        <v>28.513559368018697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9.3637141748639081</v>
      </c>
      <c r="L12">
        <v>578.49428811022801</v>
      </c>
      <c r="M12">
        <v>28.224921277552856</v>
      </c>
      <c r="N12">
        <v>17.981532756489493</v>
      </c>
      <c r="O12">
        <v>0</v>
      </c>
      <c r="P12">
        <v>31.757798440311941</v>
      </c>
      <c r="Q12">
        <v>6.1334198187995472</v>
      </c>
      <c r="R12">
        <v>7.7299539002108224</v>
      </c>
      <c r="S12">
        <v>8.1022750213858004</v>
      </c>
      <c r="T12">
        <v>0</v>
      </c>
      <c r="U12">
        <v>62.814556066501602</v>
      </c>
      <c r="V12">
        <v>3.667112977983777</v>
      </c>
      <c r="W12">
        <v>9.3129901125127841</v>
      </c>
      <c r="X12">
        <v>30.169325618095741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0.40529999999999999</v>
      </c>
      <c r="AE12">
        <v>10.110796800000001</v>
      </c>
      <c r="AF12">
        <v>2.7224999999999997</v>
      </c>
      <c r="AG12">
        <v>12.35287248</v>
      </c>
      <c r="AH12">
        <v>6.6824199999999996</v>
      </c>
      <c r="AI12">
        <v>0</v>
      </c>
      <c r="AJ12">
        <v>0</v>
      </c>
      <c r="AK12">
        <v>8.0974399999999989</v>
      </c>
      <c r="AL12">
        <v>0</v>
      </c>
      <c r="AM12">
        <v>4.8491039999999996</v>
      </c>
      <c r="AN12">
        <v>0.78432999999999986</v>
      </c>
      <c r="AO12">
        <v>2.7059760000000002</v>
      </c>
      <c r="AP12">
        <v>2.6725806734923778</v>
      </c>
      <c r="AQ12">
        <v>0</v>
      </c>
      <c r="AR12">
        <v>2.7096000000000009</v>
      </c>
      <c r="AS12">
        <v>3.3016000000000001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822.63284701633052</v>
      </c>
      <c r="DN12">
        <v>28.513561212098274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9.3637037971223371</v>
      </c>
      <c r="L13">
        <v>578.49428811022801</v>
      </c>
      <c r="M13">
        <v>28.224921277552856</v>
      </c>
      <c r="N13">
        <v>17.981532756489493</v>
      </c>
      <c r="O13">
        <v>0</v>
      </c>
      <c r="P13">
        <v>31.757798440311941</v>
      </c>
      <c r="Q13">
        <v>6.1334198187995472</v>
      </c>
      <c r="R13">
        <v>7.7299539002108224</v>
      </c>
      <c r="S13">
        <v>8.1022750213858004</v>
      </c>
      <c r="T13">
        <v>0</v>
      </c>
      <c r="U13">
        <v>62.814556066501602</v>
      </c>
      <c r="V13">
        <v>3.667112977983777</v>
      </c>
      <c r="W13">
        <v>9.3129901125127841</v>
      </c>
      <c r="X13">
        <v>30.169325618095741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0.40529999999999999</v>
      </c>
      <c r="AE13">
        <v>10.110796800000001</v>
      </c>
      <c r="AF13">
        <v>2.7224999999999997</v>
      </c>
      <c r="AG13">
        <v>12.35287248</v>
      </c>
      <c r="AH13">
        <v>6.6824199999999996</v>
      </c>
      <c r="AI13">
        <v>0</v>
      </c>
      <c r="AJ13">
        <v>0</v>
      </c>
      <c r="AK13">
        <v>8.0974399999999989</v>
      </c>
      <c r="AL13">
        <v>0</v>
      </c>
      <c r="AM13">
        <v>4.8491039999999996</v>
      </c>
      <c r="AN13">
        <v>0.78432999999999986</v>
      </c>
      <c r="AO13">
        <v>2.7059760000000002</v>
      </c>
      <c r="AP13">
        <v>2.6725806734923778</v>
      </c>
      <c r="AQ13">
        <v>0</v>
      </c>
      <c r="AR13">
        <v>2.7096000000000009</v>
      </c>
      <c r="AS13">
        <v>3.3016000000000001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822.63283698637542</v>
      </c>
      <c r="DN13">
        <v>28.5135608643116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9.3636685001786724</v>
      </c>
      <c r="L14">
        <v>578.49428811022801</v>
      </c>
      <c r="M14">
        <v>28.224921277552856</v>
      </c>
      <c r="N14">
        <v>17.981532756489493</v>
      </c>
      <c r="O14">
        <v>0</v>
      </c>
      <c r="P14">
        <v>31.757798440311941</v>
      </c>
      <c r="Q14">
        <v>6.1334198187995472</v>
      </c>
      <c r="R14">
        <v>7.7299539002108224</v>
      </c>
      <c r="S14">
        <v>8.1022750213858004</v>
      </c>
      <c r="T14">
        <v>0</v>
      </c>
      <c r="U14">
        <v>62.814556066501602</v>
      </c>
      <c r="V14">
        <v>3.667112977983777</v>
      </c>
      <c r="W14">
        <v>9.3129901125127841</v>
      </c>
      <c r="X14">
        <v>30.169325618095741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0.40529999999999999</v>
      </c>
      <c r="AE14">
        <v>10.110796800000001</v>
      </c>
      <c r="AF14">
        <v>2.7224999999999997</v>
      </c>
      <c r="AG14">
        <v>12.35287248</v>
      </c>
      <c r="AH14">
        <v>6.6824199999999996</v>
      </c>
      <c r="AI14">
        <v>0</v>
      </c>
      <c r="AJ14">
        <v>0</v>
      </c>
      <c r="AK14">
        <v>8.0974399999999989</v>
      </c>
      <c r="AL14">
        <v>0</v>
      </c>
      <c r="AM14">
        <v>4.8491039999999996</v>
      </c>
      <c r="AN14">
        <v>0.78432999999999986</v>
      </c>
      <c r="AO14">
        <v>2.7059760000000002</v>
      </c>
      <c r="AP14">
        <v>2.6725806734923778</v>
      </c>
      <c r="AQ14">
        <v>0</v>
      </c>
      <c r="AR14">
        <v>2.7096000000000009</v>
      </c>
      <c r="AS14">
        <v>3.3016000000000001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822.63280287197085</v>
      </c>
      <c r="DN14">
        <v>28.513559681772456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9.3636194375732344</v>
      </c>
      <c r="L15">
        <v>578.49428811022801</v>
      </c>
      <c r="M15">
        <v>28.224921277552856</v>
      </c>
      <c r="N15">
        <v>17.981532756489493</v>
      </c>
      <c r="O15">
        <v>0</v>
      </c>
      <c r="P15">
        <v>31.757798440311941</v>
      </c>
      <c r="Q15">
        <v>6.1334198187995472</v>
      </c>
      <c r="R15">
        <v>7.7299539002108224</v>
      </c>
      <c r="S15">
        <v>8.1022750213858004</v>
      </c>
      <c r="T15">
        <v>0</v>
      </c>
      <c r="U15">
        <v>62.814556066501602</v>
      </c>
      <c r="V15">
        <v>3.667112977983777</v>
      </c>
      <c r="W15">
        <v>9.3129901125127841</v>
      </c>
      <c r="X15">
        <v>30.169325618095741</v>
      </c>
      <c r="Y15">
        <v>0</v>
      </c>
      <c r="Z15">
        <v>4.0014000000000012</v>
      </c>
      <c r="AA15">
        <v>0</v>
      </c>
      <c r="AB15">
        <v>0</v>
      </c>
      <c r="AC15">
        <v>0</v>
      </c>
      <c r="AD15">
        <v>0.40529999999999999</v>
      </c>
      <c r="AE15">
        <v>10.110796800000001</v>
      </c>
      <c r="AF15">
        <v>2.7224999999999997</v>
      </c>
      <c r="AG15">
        <v>12.35287248</v>
      </c>
      <c r="AH15">
        <v>6.6824199999999996</v>
      </c>
      <c r="AI15">
        <v>0</v>
      </c>
      <c r="AJ15">
        <v>0</v>
      </c>
      <c r="AK15">
        <v>8.0974399999999989</v>
      </c>
      <c r="AL15">
        <v>0</v>
      </c>
      <c r="AM15">
        <v>4.8491039999999996</v>
      </c>
      <c r="AN15">
        <v>0.78432999999999986</v>
      </c>
      <c r="AO15">
        <v>2.7059760000000002</v>
      </c>
      <c r="AP15">
        <v>2.6725806734923778</v>
      </c>
      <c r="AQ15">
        <v>0</v>
      </c>
      <c r="AR15">
        <v>2.7096000000000009</v>
      </c>
      <c r="AS15">
        <v>2.8888999999999996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826.10123412574092</v>
      </c>
      <c r="DN15">
        <v>28.633779365397086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9.3637299750848175</v>
      </c>
      <c r="L16">
        <v>578.49428811022801</v>
      </c>
      <c r="M16">
        <v>28.224921277552856</v>
      </c>
      <c r="N16">
        <v>17.981532756489493</v>
      </c>
      <c r="O16">
        <v>0</v>
      </c>
      <c r="P16">
        <v>31.757798440311941</v>
      </c>
      <c r="Q16">
        <v>6.1334198187995472</v>
      </c>
      <c r="R16">
        <v>7.7299539002108224</v>
      </c>
      <c r="S16">
        <v>8.1022750213858004</v>
      </c>
      <c r="T16">
        <v>0</v>
      </c>
      <c r="U16">
        <v>62.814556066501602</v>
      </c>
      <c r="V16">
        <v>3.667112977983777</v>
      </c>
      <c r="W16">
        <v>9.3129901125127841</v>
      </c>
      <c r="X16">
        <v>30.169325618095741</v>
      </c>
      <c r="Y16">
        <v>0</v>
      </c>
      <c r="Z16">
        <v>4.0014000000000012</v>
      </c>
      <c r="AA16">
        <v>0</v>
      </c>
      <c r="AB16">
        <v>0</v>
      </c>
      <c r="AC16">
        <v>0</v>
      </c>
      <c r="AD16">
        <v>0.40529999999999999</v>
      </c>
      <c r="AE16">
        <v>10.110796800000001</v>
      </c>
      <c r="AF16">
        <v>2.7224999999999997</v>
      </c>
      <c r="AG16">
        <v>12.35287248</v>
      </c>
      <c r="AH16">
        <v>6.6824199999999996</v>
      </c>
      <c r="AI16">
        <v>0</v>
      </c>
      <c r="AJ16">
        <v>0</v>
      </c>
      <c r="AK16">
        <v>8.0974399999999989</v>
      </c>
      <c r="AL16">
        <v>0</v>
      </c>
      <c r="AM16">
        <v>4.8491039999999996</v>
      </c>
      <c r="AN16">
        <v>0.78432999999999986</v>
      </c>
      <c r="AO16">
        <v>2.7059760000000002</v>
      </c>
      <c r="AP16">
        <v>2.6725806734923778</v>
      </c>
      <c r="AQ16">
        <v>0</v>
      </c>
      <c r="AR16">
        <v>2.7096000000000009</v>
      </c>
      <c r="AS16">
        <v>2.8888999999999996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826.10134096030924</v>
      </c>
      <c r="DN16">
        <v>28.633783068340296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9.363691703560665</v>
      </c>
      <c r="L17">
        <v>578.49428811022801</v>
      </c>
      <c r="M17">
        <v>28.224921277552856</v>
      </c>
      <c r="N17">
        <v>17.981532756489493</v>
      </c>
      <c r="O17">
        <v>0</v>
      </c>
      <c r="P17">
        <v>31.757798440311941</v>
      </c>
      <c r="Q17">
        <v>6.1334198187995472</v>
      </c>
      <c r="R17">
        <v>7.7299539002108224</v>
      </c>
      <c r="S17">
        <v>8.1022750213858004</v>
      </c>
      <c r="T17">
        <v>0</v>
      </c>
      <c r="U17">
        <v>62.814556066501602</v>
      </c>
      <c r="V17">
        <v>3.667112977983777</v>
      </c>
      <c r="W17">
        <v>9.3129901125127841</v>
      </c>
      <c r="X17">
        <v>30.169325618095741</v>
      </c>
      <c r="Y17">
        <v>0</v>
      </c>
      <c r="Z17">
        <v>4.0014000000000012</v>
      </c>
      <c r="AA17">
        <v>0</v>
      </c>
      <c r="AB17">
        <v>0</v>
      </c>
      <c r="AC17">
        <v>0</v>
      </c>
      <c r="AD17">
        <v>0.40529999999999999</v>
      </c>
      <c r="AE17">
        <v>10.110796800000001</v>
      </c>
      <c r="AF17">
        <v>2.7224999999999997</v>
      </c>
      <c r="AG17">
        <v>12.35287248</v>
      </c>
      <c r="AH17">
        <v>6.6824199999999996</v>
      </c>
      <c r="AI17">
        <v>0</v>
      </c>
      <c r="AJ17">
        <v>0</v>
      </c>
      <c r="AK17">
        <v>8.0974399999999989</v>
      </c>
      <c r="AL17">
        <v>0</v>
      </c>
      <c r="AM17">
        <v>4.8491039999999996</v>
      </c>
      <c r="AN17">
        <v>0.78432999999999986</v>
      </c>
      <c r="AO17">
        <v>2.7059760000000002</v>
      </c>
      <c r="AP17">
        <v>2.6725806734923778</v>
      </c>
      <c r="AQ17">
        <v>0</v>
      </c>
      <c r="AR17">
        <v>2.7096000000000009</v>
      </c>
      <c r="AS17">
        <v>2.8888999999999996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826.10130397047999</v>
      </c>
      <c r="DN17">
        <v>28.633781786645532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9.3637237691547792</v>
      </c>
      <c r="L18">
        <v>578.49428811022801</v>
      </c>
      <c r="M18">
        <v>28.224921277552856</v>
      </c>
      <c r="N18">
        <v>17.981532756489493</v>
      </c>
      <c r="O18">
        <v>0</v>
      </c>
      <c r="P18">
        <v>31.757798440311941</v>
      </c>
      <c r="Q18">
        <v>6.1334198187995472</v>
      </c>
      <c r="R18">
        <v>7.7299539002108224</v>
      </c>
      <c r="S18">
        <v>8.1022750213858004</v>
      </c>
      <c r="T18">
        <v>0</v>
      </c>
      <c r="U18">
        <v>62.814556066501602</v>
      </c>
      <c r="V18">
        <v>3.667112977983777</v>
      </c>
      <c r="W18">
        <v>9.3129901125127841</v>
      </c>
      <c r="X18">
        <v>30.169325618095741</v>
      </c>
      <c r="Y18">
        <v>0</v>
      </c>
      <c r="Z18">
        <v>4.0014000000000012</v>
      </c>
      <c r="AA18">
        <v>0</v>
      </c>
      <c r="AB18">
        <v>0</v>
      </c>
      <c r="AC18">
        <v>0</v>
      </c>
      <c r="AD18">
        <v>0.40529999999999999</v>
      </c>
      <c r="AE18">
        <v>10.110796800000001</v>
      </c>
      <c r="AF18">
        <v>2.7224999999999997</v>
      </c>
      <c r="AG18">
        <v>12.35287248</v>
      </c>
      <c r="AH18">
        <v>6.6824199999999996</v>
      </c>
      <c r="AI18">
        <v>0</v>
      </c>
      <c r="AJ18">
        <v>0</v>
      </c>
      <c r="AK18">
        <v>8.0974399999999989</v>
      </c>
      <c r="AL18">
        <v>0</v>
      </c>
      <c r="AM18">
        <v>4.8491039999999996</v>
      </c>
      <c r="AN18">
        <v>0.78432999999999986</v>
      </c>
      <c r="AO18">
        <v>2.7059760000000002</v>
      </c>
      <c r="AP18">
        <v>2.6725806734923778</v>
      </c>
      <c r="AQ18">
        <v>0</v>
      </c>
      <c r="AR18">
        <v>2.7096000000000009</v>
      </c>
      <c r="AS18">
        <v>2.8888999999999996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826.10133496179856</v>
      </c>
      <c r="DN18">
        <v>28.633782860921006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9.3636698378403498</v>
      </c>
      <c r="L19">
        <v>578.49428811022801</v>
      </c>
      <c r="M19">
        <v>28.224921277552856</v>
      </c>
      <c r="N19">
        <v>17.981532756489493</v>
      </c>
      <c r="O19">
        <v>0</v>
      </c>
      <c r="P19">
        <v>31.757798440311941</v>
      </c>
      <c r="Q19">
        <v>6.1334198187995472</v>
      </c>
      <c r="R19">
        <v>7.7299539002108224</v>
      </c>
      <c r="S19">
        <v>8.1022750213858004</v>
      </c>
      <c r="T19">
        <v>0</v>
      </c>
      <c r="U19">
        <v>62.814556066501602</v>
      </c>
      <c r="V19">
        <v>3.667112977983777</v>
      </c>
      <c r="W19">
        <v>9.3129901125127841</v>
      </c>
      <c r="X19">
        <v>30.169325618095741</v>
      </c>
      <c r="Y19">
        <v>0</v>
      </c>
      <c r="Z19">
        <v>2.0007000000000006</v>
      </c>
      <c r="AA19">
        <v>0</v>
      </c>
      <c r="AB19">
        <v>4.0081999999999995</v>
      </c>
      <c r="AC19">
        <v>0</v>
      </c>
      <c r="AD19">
        <v>0.40529999999999999</v>
      </c>
      <c r="AE19">
        <v>10.110796800000001</v>
      </c>
      <c r="AF19">
        <v>2.7224999999999997</v>
      </c>
      <c r="AG19">
        <v>12.35287248</v>
      </c>
      <c r="AH19">
        <v>6.6824199999999996</v>
      </c>
      <c r="AI19">
        <v>0</v>
      </c>
      <c r="AJ19">
        <v>0</v>
      </c>
      <c r="AK19">
        <v>8.0974399999999989</v>
      </c>
      <c r="AL19">
        <v>0</v>
      </c>
      <c r="AM19">
        <v>4.8491039999999996</v>
      </c>
      <c r="AN19">
        <v>0.78432999999999986</v>
      </c>
      <c r="AO19">
        <v>2.7059760000000002</v>
      </c>
      <c r="AP19">
        <v>2.6725806734923778</v>
      </c>
      <c r="AQ19">
        <v>0</v>
      </c>
      <c r="AR19">
        <v>2.7096000000000009</v>
      </c>
      <c r="AS19">
        <v>2.8888999999999996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828.04153161789918</v>
      </c>
      <c r="DN19">
        <v>28.701032273506012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9.3637348682841086</v>
      </c>
      <c r="L20">
        <v>578.49428811022801</v>
      </c>
      <c r="M20">
        <v>28.224921277552856</v>
      </c>
      <c r="N20">
        <v>17.981532756489493</v>
      </c>
      <c r="O20">
        <v>0</v>
      </c>
      <c r="P20">
        <v>31.757798440311941</v>
      </c>
      <c r="Q20">
        <v>6.1334198187995472</v>
      </c>
      <c r="R20">
        <v>7.7299539002108224</v>
      </c>
      <c r="S20">
        <v>8.1022750213858004</v>
      </c>
      <c r="T20">
        <v>0</v>
      </c>
      <c r="U20">
        <v>62.814556066501602</v>
      </c>
      <c r="V20">
        <v>3.667112977983777</v>
      </c>
      <c r="W20">
        <v>9.3129901125127841</v>
      </c>
      <c r="X20">
        <v>30.169325618095741</v>
      </c>
      <c r="Y20">
        <v>0</v>
      </c>
      <c r="Z20">
        <v>2.0007000000000006</v>
      </c>
      <c r="AA20">
        <v>0</v>
      </c>
      <c r="AB20">
        <v>4.0081999999999995</v>
      </c>
      <c r="AC20">
        <v>0</v>
      </c>
      <c r="AD20">
        <v>0.40529999999999999</v>
      </c>
      <c r="AE20">
        <v>10.110796800000001</v>
      </c>
      <c r="AF20">
        <v>2.7224999999999997</v>
      </c>
      <c r="AG20">
        <v>12.35287248</v>
      </c>
      <c r="AH20">
        <v>6.6824199999999996</v>
      </c>
      <c r="AI20">
        <v>0</v>
      </c>
      <c r="AJ20">
        <v>0</v>
      </c>
      <c r="AK20">
        <v>8.0974399999999989</v>
      </c>
      <c r="AL20">
        <v>0</v>
      </c>
      <c r="AM20">
        <v>4.8491039999999996</v>
      </c>
      <c r="AN20">
        <v>0.78432999999999986</v>
      </c>
      <c r="AO20">
        <v>2.7059760000000002</v>
      </c>
      <c r="AP20">
        <v>2.6725806734923778</v>
      </c>
      <c r="AQ20">
        <v>0</v>
      </c>
      <c r="AR20">
        <v>2.7096000000000009</v>
      </c>
      <c r="AS20">
        <v>2.8888999999999996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828.04159446980896</v>
      </c>
      <c r="DN20">
        <v>28.701034452039952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9.3637348682841086</v>
      </c>
      <c r="L21">
        <v>578.49428811022801</v>
      </c>
      <c r="M21">
        <v>28.224921277552856</v>
      </c>
      <c r="N21">
        <v>17.981532756489493</v>
      </c>
      <c r="O21">
        <v>0</v>
      </c>
      <c r="P21">
        <v>31.757798440311941</v>
      </c>
      <c r="Q21">
        <v>6.1334198187995472</v>
      </c>
      <c r="R21">
        <v>7.7299539002108224</v>
      </c>
      <c r="S21">
        <v>8.1022750213858004</v>
      </c>
      <c r="T21">
        <v>0</v>
      </c>
      <c r="U21">
        <v>62.814556066501602</v>
      </c>
      <c r="V21">
        <v>3.667112977983777</v>
      </c>
      <c r="W21">
        <v>9.3129901125127841</v>
      </c>
      <c r="X21">
        <v>30.169325618095741</v>
      </c>
      <c r="Y21">
        <v>0</v>
      </c>
      <c r="Z21">
        <v>2.0007000000000006</v>
      </c>
      <c r="AA21">
        <v>0</v>
      </c>
      <c r="AB21">
        <v>4.0081999999999995</v>
      </c>
      <c r="AC21">
        <v>0</v>
      </c>
      <c r="AD21">
        <v>0.40529999999999999</v>
      </c>
      <c r="AE21">
        <v>10.110796800000001</v>
      </c>
      <c r="AF21">
        <v>2.7224999999999997</v>
      </c>
      <c r="AG21">
        <v>12.35287248</v>
      </c>
      <c r="AH21">
        <v>6.6824199999999996</v>
      </c>
      <c r="AI21">
        <v>0</v>
      </c>
      <c r="AJ21">
        <v>0</v>
      </c>
      <c r="AK21">
        <v>8.0974399999999989</v>
      </c>
      <c r="AL21">
        <v>0</v>
      </c>
      <c r="AM21">
        <v>4.8491039999999996</v>
      </c>
      <c r="AN21">
        <v>0.78432999999999986</v>
      </c>
      <c r="AO21">
        <v>2.7059760000000002</v>
      </c>
      <c r="AP21">
        <v>2.6725806734923778</v>
      </c>
      <c r="AQ21">
        <v>0</v>
      </c>
      <c r="AR21">
        <v>2.7096000000000009</v>
      </c>
      <c r="AS21">
        <v>2.8888999999999996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828.04159446980896</v>
      </c>
      <c r="DN21">
        <v>28.701034452039952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9.3637020087514458</v>
      </c>
      <c r="L22">
        <v>578.49428811022801</v>
      </c>
      <c r="M22">
        <v>28.224921277552856</v>
      </c>
      <c r="N22">
        <v>17.981532756489493</v>
      </c>
      <c r="O22">
        <v>0</v>
      </c>
      <c r="P22">
        <v>31.757798440311941</v>
      </c>
      <c r="Q22">
        <v>6.1334198187995472</v>
      </c>
      <c r="R22">
        <v>7.7299539002108224</v>
      </c>
      <c r="S22">
        <v>8.1022750213858004</v>
      </c>
      <c r="T22">
        <v>0</v>
      </c>
      <c r="U22">
        <v>62.814556066501602</v>
      </c>
      <c r="V22">
        <v>3.667112977983777</v>
      </c>
      <c r="W22">
        <v>9.3129901125127841</v>
      </c>
      <c r="X22">
        <v>30.169325618095741</v>
      </c>
      <c r="Y22">
        <v>0</v>
      </c>
      <c r="Z22">
        <v>2.0007000000000006</v>
      </c>
      <c r="AA22">
        <v>0</v>
      </c>
      <c r="AB22">
        <v>4.0081999999999995</v>
      </c>
      <c r="AC22">
        <v>0</v>
      </c>
      <c r="AD22">
        <v>0.40529999999999999</v>
      </c>
      <c r="AE22">
        <v>10.110796800000001</v>
      </c>
      <c r="AF22">
        <v>2.7224999999999997</v>
      </c>
      <c r="AG22">
        <v>12.35287248</v>
      </c>
      <c r="AH22">
        <v>6.6824199999999996</v>
      </c>
      <c r="AI22">
        <v>0</v>
      </c>
      <c r="AJ22">
        <v>0</v>
      </c>
      <c r="AK22">
        <v>8.0974399999999989</v>
      </c>
      <c r="AL22">
        <v>0</v>
      </c>
      <c r="AM22">
        <v>4.8491039999999996</v>
      </c>
      <c r="AN22">
        <v>0.78432999999999986</v>
      </c>
      <c r="AO22">
        <v>2.7059760000000002</v>
      </c>
      <c r="AP22">
        <v>2.6725806734923778</v>
      </c>
      <c r="AQ22">
        <v>0</v>
      </c>
      <c r="AR22">
        <v>2.7096000000000009</v>
      </c>
      <c r="AS22">
        <v>2.8888999999999996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828.04156271100874</v>
      </c>
      <c r="DN22">
        <v>28.70103335130754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9.0119173655820433</v>
      </c>
      <c r="L23">
        <v>578.49956470098869</v>
      </c>
      <c r="M23">
        <v>28.224921277552856</v>
      </c>
      <c r="N23">
        <v>17.981532756489493</v>
      </c>
      <c r="O23">
        <v>0</v>
      </c>
      <c r="P23">
        <v>31.757798440311941</v>
      </c>
      <c r="Q23">
        <v>5.5339615828274074</v>
      </c>
      <c r="R23">
        <v>7.6985811438395411</v>
      </c>
      <c r="S23">
        <v>8.0998071428571432</v>
      </c>
      <c r="T23">
        <v>0</v>
      </c>
      <c r="U23">
        <v>62.814556066501602</v>
      </c>
      <c r="V23">
        <v>3.6697664359861593</v>
      </c>
      <c r="W23">
        <v>9.8685318327974265</v>
      </c>
      <c r="X23">
        <v>30.169325618095741</v>
      </c>
      <c r="Y23">
        <v>0</v>
      </c>
      <c r="Z23">
        <v>0</v>
      </c>
      <c r="AA23">
        <v>0</v>
      </c>
      <c r="AB23">
        <v>4.0081999999999995</v>
      </c>
      <c r="AC23">
        <v>0</v>
      </c>
      <c r="AD23">
        <v>0.40529999999999999</v>
      </c>
      <c r="AE23">
        <v>10.110796800000001</v>
      </c>
      <c r="AF23">
        <v>2.7224999999999997</v>
      </c>
      <c r="AG23">
        <v>12.35287248</v>
      </c>
      <c r="AH23">
        <v>6.6824199999999996</v>
      </c>
      <c r="AI23">
        <v>0</v>
      </c>
      <c r="AJ23">
        <v>0</v>
      </c>
      <c r="AK23">
        <v>8.0974399999999989</v>
      </c>
      <c r="AL23">
        <v>0</v>
      </c>
      <c r="AM23">
        <v>4.8491039999999996</v>
      </c>
      <c r="AN23">
        <v>0.78432999999999986</v>
      </c>
      <c r="AO23">
        <v>2.7059760000000002</v>
      </c>
      <c r="AP23">
        <v>2.6725806734923778</v>
      </c>
      <c r="AQ23">
        <v>0</v>
      </c>
      <c r="AR23">
        <v>3.3870000000000009</v>
      </c>
      <c r="AS23">
        <v>2.8888999999999996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826.35510455647159</v>
      </c>
      <c r="DN23">
        <v>28.642579760850669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9.363670174846165</v>
      </c>
      <c r="L24">
        <v>578.49956470098869</v>
      </c>
      <c r="M24">
        <v>28.224921277552856</v>
      </c>
      <c r="N24">
        <v>17.981532756489493</v>
      </c>
      <c r="O24">
        <v>0</v>
      </c>
      <c r="P24">
        <v>31.757798440311941</v>
      </c>
      <c r="Q24">
        <v>6.1345083790133117</v>
      </c>
      <c r="R24">
        <v>7.7262056506849319</v>
      </c>
      <c r="S24">
        <v>8.0998071428571432</v>
      </c>
      <c r="T24">
        <v>0</v>
      </c>
      <c r="U24">
        <v>62.814556066501602</v>
      </c>
      <c r="V24">
        <v>3.6697664359861593</v>
      </c>
      <c r="W24">
        <v>9.8685318327974265</v>
      </c>
      <c r="X24">
        <v>30.169325618095741</v>
      </c>
      <c r="Y24">
        <v>0</v>
      </c>
      <c r="Z24">
        <v>0</v>
      </c>
      <c r="AA24">
        <v>0</v>
      </c>
      <c r="AB24">
        <v>4.0081999999999995</v>
      </c>
      <c r="AC24">
        <v>0</v>
      </c>
      <c r="AD24">
        <v>0.40529999999999999</v>
      </c>
      <c r="AE24">
        <v>10.110796800000001</v>
      </c>
      <c r="AF24">
        <v>2.7224999999999997</v>
      </c>
      <c r="AG24">
        <v>12.35287248</v>
      </c>
      <c r="AH24">
        <v>13.074299999999999</v>
      </c>
      <c r="AI24">
        <v>0</v>
      </c>
      <c r="AJ24">
        <v>0</v>
      </c>
      <c r="AK24">
        <v>8.0974399999999989</v>
      </c>
      <c r="AL24">
        <v>0</v>
      </c>
      <c r="AM24">
        <v>4.8491039999999996</v>
      </c>
      <c r="AN24">
        <v>0.78432999999999986</v>
      </c>
      <c r="AO24">
        <v>2.7059760000000002</v>
      </c>
      <c r="AP24">
        <v>2.6725806734923778</v>
      </c>
      <c r="AQ24">
        <v>4.7745099999999994</v>
      </c>
      <c r="AR24">
        <v>11.5158</v>
      </c>
      <c r="AS24">
        <v>2.8888999999999996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845.95100289094944</v>
      </c>
      <c r="DN24">
        <v>29.321795538668287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9.3636277714870157</v>
      </c>
      <c r="L25">
        <v>578.49956470098869</v>
      </c>
      <c r="M25">
        <v>28.224921277552856</v>
      </c>
      <c r="N25">
        <v>17.981532756489493</v>
      </c>
      <c r="O25">
        <v>0</v>
      </c>
      <c r="P25">
        <v>31.757798440311941</v>
      </c>
      <c r="Q25">
        <v>6.1345083790133117</v>
      </c>
      <c r="R25">
        <v>7.7262056506849319</v>
      </c>
      <c r="S25">
        <v>8.0998071428571432</v>
      </c>
      <c r="T25">
        <v>0</v>
      </c>
      <c r="U25">
        <v>62.814556066501602</v>
      </c>
      <c r="V25">
        <v>3.6697664359861593</v>
      </c>
      <c r="W25">
        <v>10.430421917808218</v>
      </c>
      <c r="X25">
        <v>30.169325618095741</v>
      </c>
      <c r="Y25">
        <v>0</v>
      </c>
      <c r="Z25">
        <v>0</v>
      </c>
      <c r="AA25">
        <v>2.6657291544574409</v>
      </c>
      <c r="AB25">
        <v>4.0081999999999995</v>
      </c>
      <c r="AC25">
        <v>0</v>
      </c>
      <c r="AD25">
        <v>2.79657</v>
      </c>
      <c r="AE25">
        <v>10.110796800000001</v>
      </c>
      <c r="AF25">
        <v>2.7224999999999997</v>
      </c>
      <c r="AG25">
        <v>12.35287248</v>
      </c>
      <c r="AH25">
        <v>20.337800000000005</v>
      </c>
      <c r="AI25">
        <v>0.97650000000000015</v>
      </c>
      <c r="AJ25">
        <v>0</v>
      </c>
      <c r="AK25">
        <v>8.0974399999999989</v>
      </c>
      <c r="AL25">
        <v>0</v>
      </c>
      <c r="AM25">
        <v>4.8491039999999996</v>
      </c>
      <c r="AN25">
        <v>0.78432999999999986</v>
      </c>
      <c r="AO25">
        <v>2.7059760000000002</v>
      </c>
      <c r="AP25">
        <v>2.6725806734923778</v>
      </c>
      <c r="AQ25">
        <v>9.5490200000000005</v>
      </c>
      <c r="AR25">
        <v>11.5158</v>
      </c>
      <c r="AS25">
        <v>2.8888999999999996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863.96008184773052</v>
      </c>
      <c r="DN25">
        <v>29.946073417996356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9.3636277714870157</v>
      </c>
      <c r="L26">
        <v>578.49956470098869</v>
      </c>
      <c r="M26">
        <v>28.224921277552856</v>
      </c>
      <c r="N26">
        <v>17.981532756489493</v>
      </c>
      <c r="O26">
        <v>0</v>
      </c>
      <c r="P26">
        <v>31.757798440311941</v>
      </c>
      <c r="Q26">
        <v>6.1345083790133117</v>
      </c>
      <c r="R26">
        <v>7.7262056506849319</v>
      </c>
      <c r="S26">
        <v>8.0998071428571432</v>
      </c>
      <c r="T26">
        <v>0</v>
      </c>
      <c r="U26">
        <v>62.814556066501602</v>
      </c>
      <c r="V26">
        <v>3.6697664359861593</v>
      </c>
      <c r="W26">
        <v>10.430421917808218</v>
      </c>
      <c r="X26">
        <v>30.169325618095741</v>
      </c>
      <c r="Y26">
        <v>0</v>
      </c>
      <c r="Z26">
        <v>0</v>
      </c>
      <c r="AA26">
        <v>2.6657291544574409</v>
      </c>
      <c r="AB26">
        <v>4.0081999999999995</v>
      </c>
      <c r="AC26">
        <v>2.9693200000000002</v>
      </c>
      <c r="AD26">
        <v>5.59314</v>
      </c>
      <c r="AE26">
        <v>10.110796800000001</v>
      </c>
      <c r="AF26">
        <v>2.7224999999999997</v>
      </c>
      <c r="AG26">
        <v>12.35287248</v>
      </c>
      <c r="AH26">
        <v>27.601300000000005</v>
      </c>
      <c r="AI26">
        <v>1.9530000000000003</v>
      </c>
      <c r="AJ26">
        <v>0</v>
      </c>
      <c r="AK26">
        <v>8.0974399999999989</v>
      </c>
      <c r="AL26">
        <v>0</v>
      </c>
      <c r="AM26">
        <v>4.8491039999999996</v>
      </c>
      <c r="AN26">
        <v>0.78432999999999986</v>
      </c>
      <c r="AO26">
        <v>2.7059760000000002</v>
      </c>
      <c r="AP26">
        <v>2.6725806734923778</v>
      </c>
      <c r="AQ26">
        <v>14.323529999999998</v>
      </c>
      <c r="AR26">
        <v>3.3870000000000009</v>
      </c>
      <c r="AS26">
        <v>2.8888999999999996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874.25485310660247</v>
      </c>
      <c r="DN26">
        <v>30.302902159124375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9.2084609756097571</v>
      </c>
      <c r="L27">
        <v>578.49956470098869</v>
      </c>
      <c r="M27">
        <v>28.224921277552856</v>
      </c>
      <c r="N27">
        <v>17.981532756489493</v>
      </c>
      <c r="O27">
        <v>0</v>
      </c>
      <c r="P27">
        <v>31.757798440311941</v>
      </c>
      <c r="Q27">
        <v>6.1345083790133117</v>
      </c>
      <c r="R27">
        <v>7.7262056506849319</v>
      </c>
      <c r="S27">
        <v>8.0998071428571432</v>
      </c>
      <c r="T27">
        <v>0</v>
      </c>
      <c r="U27">
        <v>62.814556066501602</v>
      </c>
      <c r="V27">
        <v>3.6697664359861593</v>
      </c>
      <c r="W27">
        <v>10.985963604852687</v>
      </c>
      <c r="X27">
        <v>30.169325618095741</v>
      </c>
      <c r="Y27">
        <v>0</v>
      </c>
      <c r="Z27">
        <v>1.0125000000000002</v>
      </c>
      <c r="AA27">
        <v>8.6030349984762875</v>
      </c>
      <c r="AB27">
        <v>8.0572999999999997</v>
      </c>
      <c r="AC27">
        <v>5.9386400000000004</v>
      </c>
      <c r="AD27">
        <v>8.3897099999999991</v>
      </c>
      <c r="AE27">
        <v>15.166195200000002</v>
      </c>
      <c r="AF27">
        <v>2.7224999999999997</v>
      </c>
      <c r="AG27">
        <v>12.35287248</v>
      </c>
      <c r="AH27">
        <v>34.86480000000001</v>
      </c>
      <c r="AI27">
        <v>10.033732799999999</v>
      </c>
      <c r="AJ27">
        <v>0</v>
      </c>
      <c r="AK27">
        <v>8.0974399999999989</v>
      </c>
      <c r="AL27">
        <v>0</v>
      </c>
      <c r="AM27">
        <v>4.8491039999999996</v>
      </c>
      <c r="AN27">
        <v>0.78432999999999986</v>
      </c>
      <c r="AO27">
        <v>2.7059760000000002</v>
      </c>
      <c r="AP27">
        <v>2.6725806734923778</v>
      </c>
      <c r="AQ27">
        <v>19.098040000000001</v>
      </c>
      <c r="AR27">
        <v>2.7096000000000009</v>
      </c>
      <c r="AS27">
        <v>2.8888999999999996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914.52095644111455</v>
      </c>
      <c r="DN27">
        <v>31.698710759798495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9.3738027623105449</v>
      </c>
      <c r="L28">
        <v>578.49956470098869</v>
      </c>
      <c r="M28">
        <v>28.224921277552856</v>
      </c>
      <c r="N28">
        <v>17.981532756489493</v>
      </c>
      <c r="O28">
        <v>0</v>
      </c>
      <c r="P28">
        <v>31.757798440311941</v>
      </c>
      <c r="Q28">
        <v>6.1345083790133117</v>
      </c>
      <c r="R28">
        <v>7.7262056506849319</v>
      </c>
      <c r="S28">
        <v>8.0998071428571432</v>
      </c>
      <c r="T28">
        <v>0</v>
      </c>
      <c r="U28">
        <v>62.814556066501602</v>
      </c>
      <c r="V28">
        <v>3.6697664359861593</v>
      </c>
      <c r="W28">
        <v>10.985963604852687</v>
      </c>
      <c r="X28">
        <v>30.169325618095741</v>
      </c>
      <c r="Y28">
        <v>0</v>
      </c>
      <c r="Z28">
        <v>6.0021000000000013</v>
      </c>
      <c r="AA28">
        <v>12.916669448416508</v>
      </c>
      <c r="AB28">
        <v>12.122759999999998</v>
      </c>
      <c r="AC28">
        <v>8.9169460386367216</v>
      </c>
      <c r="AD28">
        <v>11.2122192</v>
      </c>
      <c r="AE28">
        <v>15.166195200000002</v>
      </c>
      <c r="AF28">
        <v>6.0499999999999972</v>
      </c>
      <c r="AG28">
        <v>12.35287248</v>
      </c>
      <c r="AH28">
        <v>43.058028000000014</v>
      </c>
      <c r="AI28">
        <v>10.033732799999999</v>
      </c>
      <c r="AJ28">
        <v>0</v>
      </c>
      <c r="AK28">
        <v>8.0974399999999989</v>
      </c>
      <c r="AL28">
        <v>0</v>
      </c>
      <c r="AM28">
        <v>4.8491039999999996</v>
      </c>
      <c r="AN28">
        <v>0.78432999999999986</v>
      </c>
      <c r="AO28">
        <v>2.7059760000000002</v>
      </c>
      <c r="AP28">
        <v>2.6725806734923778</v>
      </c>
      <c r="AQ28">
        <v>19.098040000000001</v>
      </c>
      <c r="AR28">
        <v>2.7096000000000009</v>
      </c>
      <c r="AS28">
        <v>2.8888999999999996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944.34277630406518</v>
      </c>
      <c r="DN28">
        <v>32.73247037212559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9.3636047265987035</v>
      </c>
      <c r="L29">
        <v>578.49816396154245</v>
      </c>
      <c r="M29">
        <v>28.224921277552856</v>
      </c>
      <c r="N29">
        <v>17.981532756489493</v>
      </c>
      <c r="O29">
        <v>0</v>
      </c>
      <c r="P29">
        <v>31.757798440311941</v>
      </c>
      <c r="Q29">
        <v>6.1334198187995472</v>
      </c>
      <c r="R29">
        <v>7.7299539002108224</v>
      </c>
      <c r="S29">
        <v>8.1022750213858004</v>
      </c>
      <c r="T29">
        <v>0</v>
      </c>
      <c r="U29">
        <v>62.814556066501602</v>
      </c>
      <c r="V29">
        <v>3.6697664359861593</v>
      </c>
      <c r="W29">
        <v>11.537506186417376</v>
      </c>
      <c r="X29">
        <v>30.169325618095741</v>
      </c>
      <c r="Y29">
        <v>0</v>
      </c>
      <c r="Z29">
        <v>6.0021000000000013</v>
      </c>
      <c r="AA29">
        <v>12.916669448416508</v>
      </c>
      <c r="AB29">
        <v>12.122759999999998</v>
      </c>
      <c r="AC29">
        <v>8.9169460386367216</v>
      </c>
      <c r="AD29">
        <v>11.2122192</v>
      </c>
      <c r="AE29">
        <v>15.166195200000002</v>
      </c>
      <c r="AF29">
        <v>6.0499999999999972</v>
      </c>
      <c r="AG29">
        <v>12.35287248</v>
      </c>
      <c r="AH29">
        <v>43.058028000000014</v>
      </c>
      <c r="AI29">
        <v>10.033732799999999</v>
      </c>
      <c r="AJ29">
        <v>0</v>
      </c>
      <c r="AK29">
        <v>8.0974399999999989</v>
      </c>
      <c r="AL29">
        <v>0</v>
      </c>
      <c r="AM29">
        <v>4.8491039999999996</v>
      </c>
      <c r="AN29">
        <v>0.78432999999999986</v>
      </c>
      <c r="AO29">
        <v>2.7059760000000002</v>
      </c>
      <c r="AP29">
        <v>2.6725806734923778</v>
      </c>
      <c r="AQ29">
        <v>19.098040000000001</v>
      </c>
      <c r="AR29">
        <v>2.7096000000000009</v>
      </c>
      <c r="AS29">
        <v>2.8888999999999996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944.86958854431509</v>
      </c>
      <c r="DN29">
        <v>32.750729506123179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9.3637239810340098</v>
      </c>
      <c r="L30">
        <v>578.49816396154245</v>
      </c>
      <c r="M30">
        <v>28.224921277552856</v>
      </c>
      <c r="N30">
        <v>17.981532756489493</v>
      </c>
      <c r="O30">
        <v>0</v>
      </c>
      <c r="P30">
        <v>31.757798440311941</v>
      </c>
      <c r="Q30">
        <v>6.1334198187995472</v>
      </c>
      <c r="R30">
        <v>7.7299539002108224</v>
      </c>
      <c r="S30">
        <v>8.1022750213858004</v>
      </c>
      <c r="T30">
        <v>0</v>
      </c>
      <c r="U30">
        <v>60.227952802593094</v>
      </c>
      <c r="V30">
        <v>3.6697664359861593</v>
      </c>
      <c r="W30">
        <v>11.537506186417376</v>
      </c>
      <c r="X30">
        <v>30.169325618095741</v>
      </c>
      <c r="Y30">
        <v>0</v>
      </c>
      <c r="Z30">
        <v>6.0021000000000013</v>
      </c>
      <c r="AA30">
        <v>12.916669448416508</v>
      </c>
      <c r="AB30">
        <v>12.122759999999998</v>
      </c>
      <c r="AC30">
        <v>8.9169460386367216</v>
      </c>
      <c r="AD30">
        <v>11.2122192</v>
      </c>
      <c r="AE30">
        <v>15.166195200000002</v>
      </c>
      <c r="AF30">
        <v>6.0499999999999972</v>
      </c>
      <c r="AG30">
        <v>12.35287248</v>
      </c>
      <c r="AH30">
        <v>43.058028000000014</v>
      </c>
      <c r="AI30">
        <v>10.033732799999999</v>
      </c>
      <c r="AJ30">
        <v>0</v>
      </c>
      <c r="AK30">
        <v>8.0974399999999989</v>
      </c>
      <c r="AL30">
        <v>0</v>
      </c>
      <c r="AM30">
        <v>4.8491039999999996</v>
      </c>
      <c r="AN30">
        <v>0.78432999999999986</v>
      </c>
      <c r="AO30">
        <v>2.7059760000000002</v>
      </c>
      <c r="AP30">
        <v>2.6725806734923778</v>
      </c>
      <c r="AQ30">
        <v>19.098040000000001</v>
      </c>
      <c r="AR30">
        <v>3.3870000000000009</v>
      </c>
      <c r="AS30">
        <v>2.8888999999999996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943.02445877246896</v>
      </c>
      <c r="DN30">
        <v>32.686775268496163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9.3637626009817954</v>
      </c>
      <c r="L31">
        <v>578.49816396154245</v>
      </c>
      <c r="M31">
        <v>28.224921277552856</v>
      </c>
      <c r="N31">
        <v>17.981532756489493</v>
      </c>
      <c r="O31">
        <v>0</v>
      </c>
      <c r="P31">
        <v>31.757798440311941</v>
      </c>
      <c r="Q31">
        <v>6.1334198187995472</v>
      </c>
      <c r="R31">
        <v>7.7299539002108224</v>
      </c>
      <c r="S31">
        <v>8.1022750213858004</v>
      </c>
      <c r="T31">
        <v>0</v>
      </c>
      <c r="U31">
        <v>57.641349542901203</v>
      </c>
      <c r="V31">
        <v>3.6697664359861593</v>
      </c>
      <c r="W31">
        <v>12.106569630212432</v>
      </c>
      <c r="X31">
        <v>30.169325618095741</v>
      </c>
      <c r="Y31">
        <v>0</v>
      </c>
      <c r="Z31">
        <v>6.0021000000000013</v>
      </c>
      <c r="AA31">
        <v>12.916669448416508</v>
      </c>
      <c r="AB31">
        <v>12.122759999999998</v>
      </c>
      <c r="AC31">
        <v>8.9169460386367216</v>
      </c>
      <c r="AD31">
        <v>11.2122192</v>
      </c>
      <c r="AE31">
        <v>15.166195200000002</v>
      </c>
      <c r="AF31">
        <v>6.0499999999999972</v>
      </c>
      <c r="AG31">
        <v>12.35287248</v>
      </c>
      <c r="AH31">
        <v>43.058028000000014</v>
      </c>
      <c r="AI31">
        <v>10.033732799999999</v>
      </c>
      <c r="AJ31">
        <v>0</v>
      </c>
      <c r="AK31">
        <v>8.0974399999999989</v>
      </c>
      <c r="AL31">
        <v>0</v>
      </c>
      <c r="AM31">
        <v>4.8491039999999996</v>
      </c>
      <c r="AN31">
        <v>0.78432999999999986</v>
      </c>
      <c r="AO31">
        <v>2.7059760000000002</v>
      </c>
      <c r="AP31">
        <v>2.6725806734923778</v>
      </c>
      <c r="AQ31">
        <v>19.098040000000001</v>
      </c>
      <c r="AR31">
        <v>11.5158</v>
      </c>
      <c r="AS31">
        <v>2.8888999999999996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948.93102929685369</v>
      </c>
      <c r="DN31">
        <v>32.891503548162305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9.3636377972488827</v>
      </c>
      <c r="L32">
        <v>578.49816396154245</v>
      </c>
      <c r="M32">
        <v>28.224921277552856</v>
      </c>
      <c r="N32">
        <v>17.981532756489493</v>
      </c>
      <c r="O32">
        <v>0</v>
      </c>
      <c r="P32">
        <v>31.757798440311941</v>
      </c>
      <c r="Q32">
        <v>6.1334198187995472</v>
      </c>
      <c r="R32">
        <v>7.7299539002108224</v>
      </c>
      <c r="S32">
        <v>8.1022750213858004</v>
      </c>
      <c r="T32">
        <v>0</v>
      </c>
      <c r="U32">
        <v>55.912969428595751</v>
      </c>
      <c r="V32">
        <v>3.6697664359861593</v>
      </c>
      <c r="W32">
        <v>12.106569630212432</v>
      </c>
      <c r="X32">
        <v>30.169325618095741</v>
      </c>
      <c r="Y32">
        <v>0</v>
      </c>
      <c r="Z32">
        <v>2.0007000000000006</v>
      </c>
      <c r="AA32">
        <v>6.3008143650812238</v>
      </c>
      <c r="AB32">
        <v>12.122759999999998</v>
      </c>
      <c r="AC32">
        <v>2.9693200000000002</v>
      </c>
      <c r="AD32">
        <v>5.59314</v>
      </c>
      <c r="AE32">
        <v>15.166195200000002</v>
      </c>
      <c r="AF32">
        <v>2.7224999999999997</v>
      </c>
      <c r="AG32">
        <v>12.35287248</v>
      </c>
      <c r="AH32">
        <v>34.86480000000001</v>
      </c>
      <c r="AI32">
        <v>10.033732799999999</v>
      </c>
      <c r="AJ32">
        <v>0</v>
      </c>
      <c r="AK32">
        <v>8.0974399999999989</v>
      </c>
      <c r="AL32">
        <v>0</v>
      </c>
      <c r="AM32">
        <v>4.8491039999999996</v>
      </c>
      <c r="AN32">
        <v>0.78432999999999986</v>
      </c>
      <c r="AO32">
        <v>2.7059760000000002</v>
      </c>
      <c r="AP32">
        <v>2.6725806734923778</v>
      </c>
      <c r="AQ32">
        <v>14.323529999999998</v>
      </c>
      <c r="AR32">
        <v>11.5158</v>
      </c>
      <c r="AS32">
        <v>2.8888999999999996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910.07043386467546</v>
      </c>
      <c r="DN32">
        <v>31.544395740330106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9.3635009114266854</v>
      </c>
      <c r="L33">
        <v>578.49749832102088</v>
      </c>
      <c r="M33">
        <v>28.224921277552856</v>
      </c>
      <c r="N33">
        <v>17.981532756489493</v>
      </c>
      <c r="O33">
        <v>0</v>
      </c>
      <c r="P33">
        <v>29.913244189748486</v>
      </c>
      <c r="Q33">
        <v>6.1341132954545454</v>
      </c>
      <c r="R33">
        <v>7.7268540727902959</v>
      </c>
      <c r="S33">
        <v>8.1005366063738151</v>
      </c>
      <c r="T33">
        <v>0</v>
      </c>
      <c r="U33">
        <v>52.633262219943916</v>
      </c>
      <c r="V33">
        <v>3.6697664359861593</v>
      </c>
      <c r="W33">
        <v>12.106569630212432</v>
      </c>
      <c r="X33">
        <v>30.169325618095741</v>
      </c>
      <c r="Y33">
        <v>0</v>
      </c>
      <c r="Z33">
        <v>2.0007000000000006</v>
      </c>
      <c r="AA33">
        <v>2.6657291544574409</v>
      </c>
      <c r="AB33">
        <v>8.0572999999999997</v>
      </c>
      <c r="AC33">
        <v>0</v>
      </c>
      <c r="AD33">
        <v>2.79657</v>
      </c>
      <c r="AE33">
        <v>15.166195200000002</v>
      </c>
      <c r="AF33">
        <v>2.7224999999999997</v>
      </c>
      <c r="AG33">
        <v>12.35287248</v>
      </c>
      <c r="AH33">
        <v>28.705352000000005</v>
      </c>
      <c r="AI33">
        <v>1.1718</v>
      </c>
      <c r="AJ33">
        <v>0</v>
      </c>
      <c r="AK33">
        <v>8.0974399999999989</v>
      </c>
      <c r="AL33">
        <v>0</v>
      </c>
      <c r="AM33">
        <v>4.8491039999999996</v>
      </c>
      <c r="AN33">
        <v>0.78432999999999986</v>
      </c>
      <c r="AO33">
        <v>2.7059760000000002</v>
      </c>
      <c r="AP33">
        <v>2.6725806734923778</v>
      </c>
      <c r="AQ33">
        <v>9.5490200000000005</v>
      </c>
      <c r="AR33">
        <v>3.3870000000000009</v>
      </c>
      <c r="AS33">
        <v>7.59368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869.65578160387304</v>
      </c>
      <c r="DN33">
        <v>30.14349323917218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9.3635009114266854</v>
      </c>
      <c r="L34">
        <v>578.49749832102088</v>
      </c>
      <c r="M34">
        <v>28.224921277552856</v>
      </c>
      <c r="N34">
        <v>17.981532756489493</v>
      </c>
      <c r="O34">
        <v>0</v>
      </c>
      <c r="P34">
        <v>28.071864751781074</v>
      </c>
      <c r="Q34">
        <v>6.1341132954545454</v>
      </c>
      <c r="R34">
        <v>7.7268540727902959</v>
      </c>
      <c r="S34">
        <v>8.1005366063738151</v>
      </c>
      <c r="T34">
        <v>0</v>
      </c>
      <c r="U34">
        <v>52.633262219943916</v>
      </c>
      <c r="V34">
        <v>3.6697664359861593</v>
      </c>
      <c r="W34">
        <v>12.106569630212432</v>
      </c>
      <c r="X34">
        <v>30.169325618095741</v>
      </c>
      <c r="Y34">
        <v>0</v>
      </c>
      <c r="Z34">
        <v>2.0007000000000006</v>
      </c>
      <c r="AA34">
        <v>0</v>
      </c>
      <c r="AB34">
        <v>3.6809999999999996</v>
      </c>
      <c r="AC34">
        <v>0</v>
      </c>
      <c r="AD34">
        <v>2.79657</v>
      </c>
      <c r="AE34">
        <v>15.166195200000002</v>
      </c>
      <c r="AF34">
        <v>2.7224999999999997</v>
      </c>
      <c r="AG34">
        <v>12.35287248</v>
      </c>
      <c r="AH34">
        <v>19.117532000000001</v>
      </c>
      <c r="AI34">
        <v>0</v>
      </c>
      <c r="AJ34">
        <v>0</v>
      </c>
      <c r="AK34">
        <v>8.0974399999999989</v>
      </c>
      <c r="AL34">
        <v>0</v>
      </c>
      <c r="AM34">
        <v>4.8491039999999996</v>
      </c>
      <c r="AN34">
        <v>0.78432999999999986</v>
      </c>
      <c r="AO34">
        <v>2.7059760000000002</v>
      </c>
      <c r="AP34">
        <v>2.6725806734923778</v>
      </c>
      <c r="AQ34">
        <v>5.0837899999999978</v>
      </c>
      <c r="AR34">
        <v>2.7096000000000009</v>
      </c>
      <c r="AS34">
        <v>7.59368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845.70050255451167</v>
      </c>
      <c r="DN34">
        <v>29.313113696108484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9.363485036414275</v>
      </c>
      <c r="L35">
        <v>578.49749832102088</v>
      </c>
      <c r="M35">
        <v>28.224921277552856</v>
      </c>
      <c r="N35">
        <v>17.981532756489493</v>
      </c>
      <c r="O35">
        <v>0</v>
      </c>
      <c r="P35">
        <v>26.001312416066416</v>
      </c>
      <c r="Q35">
        <v>6.1341132954545454</v>
      </c>
      <c r="R35">
        <v>7.726325601131542</v>
      </c>
      <c r="S35">
        <v>8.1005366063738151</v>
      </c>
      <c r="T35">
        <v>0</v>
      </c>
      <c r="U35">
        <v>52.633262219943916</v>
      </c>
      <c r="V35">
        <v>3.667112977983777</v>
      </c>
      <c r="W35">
        <v>12.106569630212432</v>
      </c>
      <c r="X35">
        <v>30.169325618095741</v>
      </c>
      <c r="Y35">
        <v>0</v>
      </c>
      <c r="Z35">
        <v>2.0007000000000006</v>
      </c>
      <c r="AA35">
        <v>0</v>
      </c>
      <c r="AB35">
        <v>3.6809999999999996</v>
      </c>
      <c r="AC35">
        <v>0</v>
      </c>
      <c r="AD35">
        <v>2.79657</v>
      </c>
      <c r="AE35">
        <v>10.110796800000001</v>
      </c>
      <c r="AF35">
        <v>2.7224999999999997</v>
      </c>
      <c r="AG35">
        <v>12.35287248</v>
      </c>
      <c r="AH35">
        <v>13.074299999999999</v>
      </c>
      <c r="AI35">
        <v>0</v>
      </c>
      <c r="AJ35">
        <v>0</v>
      </c>
      <c r="AK35">
        <v>8.0974399999999989</v>
      </c>
      <c r="AL35">
        <v>0</v>
      </c>
      <c r="AM35">
        <v>4.8491039999999996</v>
      </c>
      <c r="AN35">
        <v>0.78432999999999986</v>
      </c>
      <c r="AO35">
        <v>2.7059760000000002</v>
      </c>
      <c r="AP35">
        <v>2.6725806734923778</v>
      </c>
      <c r="AQ35">
        <v>0</v>
      </c>
      <c r="AR35">
        <v>3.3870000000000009</v>
      </c>
      <c r="AS35">
        <v>7.59368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828.71062144834389</v>
      </c>
      <c r="DN35">
        <v>28.724224261888118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9.3634893116790714</v>
      </c>
      <c r="L36">
        <v>578.49749832102088</v>
      </c>
      <c r="M36">
        <v>28.224921277552856</v>
      </c>
      <c r="N36">
        <v>17.981532756489493</v>
      </c>
      <c r="O36">
        <v>0</v>
      </c>
      <c r="P36">
        <v>26.001312416066416</v>
      </c>
      <c r="Q36">
        <v>6.1341132954545454</v>
      </c>
      <c r="R36">
        <v>7.726325601131542</v>
      </c>
      <c r="S36">
        <v>8.1005366063738151</v>
      </c>
      <c r="T36">
        <v>0</v>
      </c>
      <c r="U36">
        <v>52.633262219943916</v>
      </c>
      <c r="V36">
        <v>3.667112977983777</v>
      </c>
      <c r="W36">
        <v>12.106569630212432</v>
      </c>
      <c r="X36">
        <v>30.169325618095741</v>
      </c>
      <c r="Y36">
        <v>0</v>
      </c>
      <c r="Z36">
        <v>2.0007000000000006</v>
      </c>
      <c r="AA36">
        <v>0</v>
      </c>
      <c r="AB36">
        <v>3.6809999999999996</v>
      </c>
      <c r="AC36">
        <v>0</v>
      </c>
      <c r="AD36">
        <v>2.79657</v>
      </c>
      <c r="AE36">
        <v>10.110796800000001</v>
      </c>
      <c r="AF36">
        <v>2.7224999999999997</v>
      </c>
      <c r="AG36">
        <v>12.35287248</v>
      </c>
      <c r="AH36">
        <v>6.6824199999999996</v>
      </c>
      <c r="AI36">
        <v>0</v>
      </c>
      <c r="AJ36">
        <v>0</v>
      </c>
      <c r="AK36">
        <v>8.0974399999999989</v>
      </c>
      <c r="AL36">
        <v>0</v>
      </c>
      <c r="AM36">
        <v>4.8491039999999996</v>
      </c>
      <c r="AN36">
        <v>0.78432999999999986</v>
      </c>
      <c r="AO36">
        <v>2.7059760000000002</v>
      </c>
      <c r="AP36">
        <v>2.6725806734923778</v>
      </c>
      <c r="AQ36">
        <v>0</v>
      </c>
      <c r="AR36">
        <v>3.3870000000000009</v>
      </c>
      <c r="AS36">
        <v>7.59368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822.5328732535703</v>
      </c>
      <c r="DN36">
        <v>28.510096731926453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9.3634893116790714</v>
      </c>
      <c r="L37">
        <v>578.49749832102088</v>
      </c>
      <c r="M37">
        <v>28.224921277552856</v>
      </c>
      <c r="N37">
        <v>17.981532756489493</v>
      </c>
      <c r="O37">
        <v>0</v>
      </c>
      <c r="P37">
        <v>26.001312416066416</v>
      </c>
      <c r="Q37">
        <v>6.1341132954545454</v>
      </c>
      <c r="R37">
        <v>7.726325601131542</v>
      </c>
      <c r="S37">
        <v>8.1005366063738151</v>
      </c>
      <c r="T37">
        <v>0</v>
      </c>
      <c r="U37">
        <v>47.460055683756401</v>
      </c>
      <c r="V37">
        <v>3.667112977983777</v>
      </c>
      <c r="W37">
        <v>12.106569630212432</v>
      </c>
      <c r="X37">
        <v>30.169325618095741</v>
      </c>
      <c r="Y37">
        <v>0</v>
      </c>
      <c r="Z37">
        <v>2.0007000000000006</v>
      </c>
      <c r="AA37">
        <v>0</v>
      </c>
      <c r="AB37">
        <v>3.6809999999999996</v>
      </c>
      <c r="AC37">
        <v>0</v>
      </c>
      <c r="AD37">
        <v>2.79657</v>
      </c>
      <c r="AE37">
        <v>10.110796800000001</v>
      </c>
      <c r="AF37">
        <v>2.7224999999999997</v>
      </c>
      <c r="AG37">
        <v>12.35287248</v>
      </c>
      <c r="AH37">
        <v>6.6824199999999996</v>
      </c>
      <c r="AI37">
        <v>0</v>
      </c>
      <c r="AJ37">
        <v>0</v>
      </c>
      <c r="AK37">
        <v>8.0974399999999989</v>
      </c>
      <c r="AL37">
        <v>0</v>
      </c>
      <c r="AM37">
        <v>4.8491039999999996</v>
      </c>
      <c r="AN37">
        <v>0.78432999999999986</v>
      </c>
      <c r="AO37">
        <v>2.7059760000000002</v>
      </c>
      <c r="AP37">
        <v>2.6725806734923778</v>
      </c>
      <c r="AQ37">
        <v>0</v>
      </c>
      <c r="AR37">
        <v>11.5158</v>
      </c>
      <c r="AS37">
        <v>3.3016000000000001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821.24115896112482</v>
      </c>
      <c r="DN37">
        <v>28.465324488184407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9.3634893116790714</v>
      </c>
      <c r="L38">
        <v>578.49749832102088</v>
      </c>
      <c r="M38">
        <v>28.224921277552856</v>
      </c>
      <c r="N38">
        <v>17.981532756489493</v>
      </c>
      <c r="O38">
        <v>0</v>
      </c>
      <c r="P38">
        <v>26.001312416066416</v>
      </c>
      <c r="Q38">
        <v>6.1341132954545454</v>
      </c>
      <c r="R38">
        <v>7.726325601131542</v>
      </c>
      <c r="S38">
        <v>8.1005366063738151</v>
      </c>
      <c r="T38">
        <v>0</v>
      </c>
      <c r="U38">
        <v>47.460055683756401</v>
      </c>
      <c r="V38">
        <v>3.667112977983777</v>
      </c>
      <c r="W38">
        <v>12.106569630212432</v>
      </c>
      <c r="X38">
        <v>30.169325618095741</v>
      </c>
      <c r="Y38">
        <v>0</v>
      </c>
      <c r="Z38">
        <v>0</v>
      </c>
      <c r="AA38">
        <v>0</v>
      </c>
      <c r="AB38">
        <v>3.6809999999999996</v>
      </c>
      <c r="AC38">
        <v>0</v>
      </c>
      <c r="AD38">
        <v>2.79657</v>
      </c>
      <c r="AE38">
        <v>10.110796800000001</v>
      </c>
      <c r="AF38">
        <v>2.7224999999999997</v>
      </c>
      <c r="AG38">
        <v>12.35287248</v>
      </c>
      <c r="AH38">
        <v>6.6824199999999996</v>
      </c>
      <c r="AI38">
        <v>0</v>
      </c>
      <c r="AJ38">
        <v>0</v>
      </c>
      <c r="AK38">
        <v>8.0974399999999989</v>
      </c>
      <c r="AL38">
        <v>0</v>
      </c>
      <c r="AM38">
        <v>4.8491039999999996</v>
      </c>
      <c r="AN38">
        <v>0.78432999999999986</v>
      </c>
      <c r="AO38">
        <v>2.7059760000000002</v>
      </c>
      <c r="AP38">
        <v>2.6725806734923778</v>
      </c>
      <c r="AQ38">
        <v>0</v>
      </c>
      <c r="AR38">
        <v>11.5158</v>
      </c>
      <c r="AS38">
        <v>3.0952500000000001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819.10804516680889</v>
      </c>
      <c r="DN38">
        <v>28.391388282500223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9.3634893116790714</v>
      </c>
      <c r="L39">
        <v>578.49749832102088</v>
      </c>
      <c r="M39">
        <v>28.224921277552856</v>
      </c>
      <c r="N39">
        <v>17.981532756489493</v>
      </c>
      <c r="O39">
        <v>0</v>
      </c>
      <c r="P39">
        <v>26.001312416066416</v>
      </c>
      <c r="Q39">
        <v>6.1341132954545454</v>
      </c>
      <c r="R39">
        <v>7.726325601131542</v>
      </c>
      <c r="S39">
        <v>8.1005366063738151</v>
      </c>
      <c r="T39">
        <v>0</v>
      </c>
      <c r="U39">
        <v>47.460055683756401</v>
      </c>
      <c r="V39">
        <v>3.667112977983777</v>
      </c>
      <c r="W39">
        <v>12.106569630212432</v>
      </c>
      <c r="X39">
        <v>30.169325618095741</v>
      </c>
      <c r="Y39">
        <v>0</v>
      </c>
      <c r="Z39">
        <v>0</v>
      </c>
      <c r="AA39">
        <v>0</v>
      </c>
      <c r="AB39">
        <v>3.6809999999999996</v>
      </c>
      <c r="AC39">
        <v>0</v>
      </c>
      <c r="AD39">
        <v>2.79657</v>
      </c>
      <c r="AE39">
        <v>10.110796800000001</v>
      </c>
      <c r="AF39">
        <v>2.7224999999999997</v>
      </c>
      <c r="AG39">
        <v>12.35287248</v>
      </c>
      <c r="AH39">
        <v>6.6824199999999996</v>
      </c>
      <c r="AI39">
        <v>0</v>
      </c>
      <c r="AJ39">
        <v>0</v>
      </c>
      <c r="AK39">
        <v>8.0974399999999989</v>
      </c>
      <c r="AL39">
        <v>0</v>
      </c>
      <c r="AM39">
        <v>4.8491039999999996</v>
      </c>
      <c r="AN39">
        <v>0.78432999999999986</v>
      </c>
      <c r="AO39">
        <v>2.7059760000000002</v>
      </c>
      <c r="AP39">
        <v>2.6725806734923778</v>
      </c>
      <c r="AQ39">
        <v>0</v>
      </c>
      <c r="AR39">
        <v>4.0644</v>
      </c>
      <c r="AS39">
        <v>3.0952500000000001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811.90626706680882</v>
      </c>
      <c r="DN39">
        <v>28.141766382500222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9.3634893116790714</v>
      </c>
      <c r="L40">
        <v>578.49749832102088</v>
      </c>
      <c r="M40">
        <v>28.224921277552856</v>
      </c>
      <c r="N40">
        <v>17.981532756489493</v>
      </c>
      <c r="O40">
        <v>0</v>
      </c>
      <c r="P40">
        <v>26.001312416066416</v>
      </c>
      <c r="Q40">
        <v>6.1341132954545454</v>
      </c>
      <c r="R40">
        <v>7.726325601131542</v>
      </c>
      <c r="S40">
        <v>8.1005366063738151</v>
      </c>
      <c r="T40">
        <v>0</v>
      </c>
      <c r="U40">
        <v>47.460055683756401</v>
      </c>
      <c r="V40">
        <v>3.667112977983777</v>
      </c>
      <c r="W40">
        <v>12.106569630212432</v>
      </c>
      <c r="X40">
        <v>30.169325618095741</v>
      </c>
      <c r="Y40">
        <v>0</v>
      </c>
      <c r="Z40">
        <v>0</v>
      </c>
      <c r="AA40">
        <v>0</v>
      </c>
      <c r="AB40">
        <v>3.6809999999999996</v>
      </c>
      <c r="AC40">
        <v>0</v>
      </c>
      <c r="AD40">
        <v>0</v>
      </c>
      <c r="AE40">
        <v>10.110796800000001</v>
      </c>
      <c r="AF40">
        <v>2.7224999999999997</v>
      </c>
      <c r="AG40">
        <v>12.35287248</v>
      </c>
      <c r="AH40">
        <v>6.6824199999999996</v>
      </c>
      <c r="AI40">
        <v>0</v>
      </c>
      <c r="AJ40">
        <v>0</v>
      </c>
      <c r="AK40">
        <v>8.0974399999999989</v>
      </c>
      <c r="AL40">
        <v>0</v>
      </c>
      <c r="AM40">
        <v>4.8491039999999996</v>
      </c>
      <c r="AN40">
        <v>0.78432999999999986</v>
      </c>
      <c r="AO40">
        <v>2.7059760000000002</v>
      </c>
      <c r="AP40">
        <v>2.6725806734923778</v>
      </c>
      <c r="AQ40">
        <v>0</v>
      </c>
      <c r="AR40">
        <v>3.3870000000000009</v>
      </c>
      <c r="AS40">
        <v>3.0952500000000001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808.54867501578701</v>
      </c>
      <c r="DN40">
        <v>28.025388433522181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9.3634893116790714</v>
      </c>
      <c r="L41">
        <v>578.49749832102088</v>
      </c>
      <c r="M41">
        <v>28.224921277552856</v>
      </c>
      <c r="N41">
        <v>17.981532756489493</v>
      </c>
      <c r="O41">
        <v>0</v>
      </c>
      <c r="P41">
        <v>26.001312416066416</v>
      </c>
      <c r="Q41">
        <v>6.1341132954545454</v>
      </c>
      <c r="R41">
        <v>7.726325601131542</v>
      </c>
      <c r="S41">
        <v>8.1005366063738151</v>
      </c>
      <c r="T41">
        <v>0</v>
      </c>
      <c r="U41">
        <v>47.460055683756401</v>
      </c>
      <c r="V41">
        <v>3.667112977983777</v>
      </c>
      <c r="W41">
        <v>9.3129901125127841</v>
      </c>
      <c r="X41">
        <v>30.169325618095741</v>
      </c>
      <c r="Y41">
        <v>0</v>
      </c>
      <c r="Z41">
        <v>0</v>
      </c>
      <c r="AA41">
        <v>0</v>
      </c>
      <c r="AB41">
        <v>3.6809999999999996</v>
      </c>
      <c r="AC41">
        <v>0</v>
      </c>
      <c r="AD41">
        <v>0</v>
      </c>
      <c r="AE41">
        <v>10.110796800000001</v>
      </c>
      <c r="AF41">
        <v>2.7224999999999997</v>
      </c>
      <c r="AG41">
        <v>12.35287248</v>
      </c>
      <c r="AH41">
        <v>6.6824199999999996</v>
      </c>
      <c r="AI41">
        <v>0</v>
      </c>
      <c r="AJ41">
        <v>0</v>
      </c>
      <c r="AK41">
        <v>8.0974399999999989</v>
      </c>
      <c r="AL41">
        <v>0</v>
      </c>
      <c r="AM41">
        <v>4.8491039999999996</v>
      </c>
      <c r="AN41">
        <v>0.78432999999999986</v>
      </c>
      <c r="AO41">
        <v>2.7059760000000002</v>
      </c>
      <c r="AP41">
        <v>2.6725806734923778</v>
      </c>
      <c r="AQ41">
        <v>0</v>
      </c>
      <c r="AR41">
        <v>3.3870000000000009</v>
      </c>
      <c r="AS41">
        <v>4.1270000000000007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806.84586678690505</v>
      </c>
      <c r="DN41">
        <v>27.966367144704474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9.3634893116790714</v>
      </c>
      <c r="L42">
        <v>578.49749832102088</v>
      </c>
      <c r="M42">
        <v>28.224921277552856</v>
      </c>
      <c r="N42">
        <v>17.981532756489493</v>
      </c>
      <c r="O42">
        <v>0</v>
      </c>
      <c r="P42">
        <v>26.001312416066416</v>
      </c>
      <c r="Q42">
        <v>6.1341132954545454</v>
      </c>
      <c r="R42">
        <v>7.726325601131542</v>
      </c>
      <c r="S42">
        <v>8.1005366063738151</v>
      </c>
      <c r="T42">
        <v>0</v>
      </c>
      <c r="U42">
        <v>47.460055683756401</v>
      </c>
      <c r="V42">
        <v>3.667112977983777</v>
      </c>
      <c r="W42">
        <v>9.3129901125127841</v>
      </c>
      <c r="X42">
        <v>30.169325618095741</v>
      </c>
      <c r="Y42">
        <v>0</v>
      </c>
      <c r="Z42">
        <v>0</v>
      </c>
      <c r="AA42">
        <v>0</v>
      </c>
      <c r="AB42">
        <v>3.6809999999999996</v>
      </c>
      <c r="AC42">
        <v>0</v>
      </c>
      <c r="AD42">
        <v>0</v>
      </c>
      <c r="AE42">
        <v>10.110796800000001</v>
      </c>
      <c r="AF42">
        <v>2.7224999999999997</v>
      </c>
      <c r="AG42">
        <v>12.35287248</v>
      </c>
      <c r="AH42">
        <v>6.6824199999999996</v>
      </c>
      <c r="AI42">
        <v>0</v>
      </c>
      <c r="AJ42">
        <v>0</v>
      </c>
      <c r="AK42">
        <v>8.0974399999999989</v>
      </c>
      <c r="AL42">
        <v>0</v>
      </c>
      <c r="AM42">
        <v>4.8491039999999996</v>
      </c>
      <c r="AN42">
        <v>0.78432999999999986</v>
      </c>
      <c r="AO42">
        <v>2.7059760000000002</v>
      </c>
      <c r="AP42">
        <v>2.6725806734923778</v>
      </c>
      <c r="AQ42">
        <v>0</v>
      </c>
      <c r="AR42">
        <v>4.0644</v>
      </c>
      <c r="AS42">
        <v>9.7859422772821905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812.9699416890162</v>
      </c>
      <c r="DN42">
        <v>28.178634519875452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9.3015505974367549</v>
      </c>
      <c r="L43">
        <v>578.49749832102088</v>
      </c>
      <c r="M43">
        <v>28.224921277552856</v>
      </c>
      <c r="N43">
        <v>17.981532756489493</v>
      </c>
      <c r="O43">
        <v>0</v>
      </c>
      <c r="P43">
        <v>26.001312416066416</v>
      </c>
      <c r="Q43">
        <v>6.1341132954545454</v>
      </c>
      <c r="R43">
        <v>7.726325601131542</v>
      </c>
      <c r="S43">
        <v>8.1005366063738151</v>
      </c>
      <c r="T43">
        <v>0</v>
      </c>
      <c r="U43">
        <v>47.460055683756401</v>
      </c>
      <c r="V43">
        <v>3.3158980841300187</v>
      </c>
      <c r="W43">
        <v>9.3129901125127841</v>
      </c>
      <c r="X43">
        <v>30.169325618095741</v>
      </c>
      <c r="Y43">
        <v>0</v>
      </c>
      <c r="Z43">
        <v>0</v>
      </c>
      <c r="AA43">
        <v>0</v>
      </c>
      <c r="AB43">
        <v>3.6809999999999996</v>
      </c>
      <c r="AC43">
        <v>0</v>
      </c>
      <c r="AD43">
        <v>0</v>
      </c>
      <c r="AE43">
        <v>10.110796800000001</v>
      </c>
      <c r="AF43">
        <v>2.7224999999999997</v>
      </c>
      <c r="AG43">
        <v>12.35287248</v>
      </c>
      <c r="AH43">
        <v>6.6824199999999996</v>
      </c>
      <c r="AI43">
        <v>0</v>
      </c>
      <c r="AJ43">
        <v>0</v>
      </c>
      <c r="AK43">
        <v>8.0974399999999989</v>
      </c>
      <c r="AL43">
        <v>0</v>
      </c>
      <c r="AM43">
        <v>4.8491039999999996</v>
      </c>
      <c r="AN43">
        <v>0.68867999999999996</v>
      </c>
      <c r="AO43">
        <v>2.7059760000000002</v>
      </c>
      <c r="AP43">
        <v>2.6725806734923778</v>
      </c>
      <c r="AQ43">
        <v>0</v>
      </c>
      <c r="AR43">
        <v>11.5158</v>
      </c>
      <c r="AS43">
        <v>9.7859422772821905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819.67996066241903</v>
      </c>
      <c r="DN43">
        <v>28.411211938376759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9.3635739449454078</v>
      </c>
      <c r="L44">
        <v>578.49749832102088</v>
      </c>
      <c r="M44">
        <v>28.224921277552856</v>
      </c>
      <c r="N44">
        <v>17.981532756489493</v>
      </c>
      <c r="O44">
        <v>0</v>
      </c>
      <c r="P44">
        <v>26.001312416066416</v>
      </c>
      <c r="Q44">
        <v>6.1341132954545454</v>
      </c>
      <c r="R44">
        <v>7.726325601131542</v>
      </c>
      <c r="S44">
        <v>8.1005366063738151</v>
      </c>
      <c r="T44">
        <v>0</v>
      </c>
      <c r="U44">
        <v>47.460055683756401</v>
      </c>
      <c r="V44">
        <v>3.6697664359861593</v>
      </c>
      <c r="W44">
        <v>9.3129901125127841</v>
      </c>
      <c r="X44">
        <v>30.169325618095741</v>
      </c>
      <c r="Y44">
        <v>0</v>
      </c>
      <c r="Z44">
        <v>0</v>
      </c>
      <c r="AA44">
        <v>0</v>
      </c>
      <c r="AB44">
        <v>3.6809999999999996</v>
      </c>
      <c r="AC44">
        <v>0</v>
      </c>
      <c r="AD44">
        <v>0</v>
      </c>
      <c r="AE44">
        <v>10.110796800000001</v>
      </c>
      <c r="AF44">
        <v>2.7224999999999997</v>
      </c>
      <c r="AG44">
        <v>12.35287248</v>
      </c>
      <c r="AH44">
        <v>6.6824199999999996</v>
      </c>
      <c r="AI44">
        <v>0</v>
      </c>
      <c r="AJ44">
        <v>0</v>
      </c>
      <c r="AK44">
        <v>8.0974399999999989</v>
      </c>
      <c r="AL44">
        <v>0</v>
      </c>
      <c r="AM44">
        <v>4.8491039999999996</v>
      </c>
      <c r="AN44">
        <v>0.68867999999999996</v>
      </c>
      <c r="AO44">
        <v>2.7059760000000002</v>
      </c>
      <c r="AP44">
        <v>2.6725806734923778</v>
      </c>
      <c r="AQ44">
        <v>0</v>
      </c>
      <c r="AR44">
        <v>11.5158</v>
      </c>
      <c r="AS44">
        <v>9.7859422772821905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820.08191996959374</v>
      </c>
      <c r="DN44">
        <v>28.425144330566795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9.3635739449454078</v>
      </c>
      <c r="L45">
        <v>578.49749832102088</v>
      </c>
      <c r="M45">
        <v>28.224921277552856</v>
      </c>
      <c r="N45">
        <v>17.981532756489493</v>
      </c>
      <c r="O45">
        <v>0</v>
      </c>
      <c r="P45">
        <v>26.001312416066416</v>
      </c>
      <c r="Q45">
        <v>6.1341132954545454</v>
      </c>
      <c r="R45">
        <v>7.726325601131542</v>
      </c>
      <c r="S45">
        <v>8.1005366063738151</v>
      </c>
      <c r="T45">
        <v>0</v>
      </c>
      <c r="U45">
        <v>47.460055683756401</v>
      </c>
      <c r="V45">
        <v>3.6697664359861593</v>
      </c>
      <c r="W45">
        <v>9.3129901125127841</v>
      </c>
      <c r="X45">
        <v>30.169325618095741</v>
      </c>
      <c r="Y45">
        <v>0</v>
      </c>
      <c r="Z45">
        <v>2.0007000000000006</v>
      </c>
      <c r="AA45">
        <v>0</v>
      </c>
      <c r="AB45">
        <v>3.6809999999999996</v>
      </c>
      <c r="AC45">
        <v>0</v>
      </c>
      <c r="AD45">
        <v>0</v>
      </c>
      <c r="AE45">
        <v>10.110796800000001</v>
      </c>
      <c r="AF45">
        <v>2.7224999999999997</v>
      </c>
      <c r="AG45">
        <v>12.35287248</v>
      </c>
      <c r="AH45">
        <v>6.6824199999999996</v>
      </c>
      <c r="AI45">
        <v>0</v>
      </c>
      <c r="AJ45">
        <v>0</v>
      </c>
      <c r="AK45">
        <v>8.0974399999999989</v>
      </c>
      <c r="AL45">
        <v>0</v>
      </c>
      <c r="AM45">
        <v>4.8491039999999996</v>
      </c>
      <c r="AN45">
        <v>0.68867999999999996</v>
      </c>
      <c r="AO45">
        <v>2.7059760000000002</v>
      </c>
      <c r="AP45">
        <v>2.6725806734923778</v>
      </c>
      <c r="AQ45">
        <v>0</v>
      </c>
      <c r="AR45">
        <v>4.0644</v>
      </c>
      <c r="AS45">
        <v>9.7859422772821905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814.81381835823015</v>
      </c>
      <c r="DN45">
        <v>28.24254594193043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9.3635344354629275</v>
      </c>
      <c r="L46">
        <v>578.49749832102088</v>
      </c>
      <c r="M46">
        <v>28.224921277552856</v>
      </c>
      <c r="N46">
        <v>17.981532756489493</v>
      </c>
      <c r="O46">
        <v>0</v>
      </c>
      <c r="P46">
        <v>26.001312416066416</v>
      </c>
      <c r="Q46">
        <v>6.1341132954545454</v>
      </c>
      <c r="R46">
        <v>7.726325601131542</v>
      </c>
      <c r="S46">
        <v>8.1005366063738151</v>
      </c>
      <c r="T46">
        <v>0</v>
      </c>
      <c r="U46">
        <v>47.460055683756401</v>
      </c>
      <c r="V46">
        <v>3.6697664359861593</v>
      </c>
      <c r="W46">
        <v>9.3129901125127841</v>
      </c>
      <c r="X46">
        <v>30.169325618095741</v>
      </c>
      <c r="Y46">
        <v>0</v>
      </c>
      <c r="Z46">
        <v>2.0007000000000006</v>
      </c>
      <c r="AA46">
        <v>0</v>
      </c>
      <c r="AB46">
        <v>3.6809999999999996</v>
      </c>
      <c r="AC46">
        <v>0</v>
      </c>
      <c r="AD46">
        <v>0</v>
      </c>
      <c r="AE46">
        <v>10.110796800000001</v>
      </c>
      <c r="AF46">
        <v>2.7224999999999997</v>
      </c>
      <c r="AG46">
        <v>12.35287248</v>
      </c>
      <c r="AH46">
        <v>6.6824199999999996</v>
      </c>
      <c r="AI46">
        <v>0</v>
      </c>
      <c r="AJ46">
        <v>0</v>
      </c>
      <c r="AK46">
        <v>8.0974399999999989</v>
      </c>
      <c r="AL46">
        <v>0</v>
      </c>
      <c r="AM46">
        <v>4.8491039999999996</v>
      </c>
      <c r="AN46">
        <v>0.68867999999999996</v>
      </c>
      <c r="AO46">
        <v>2.7059760000000002</v>
      </c>
      <c r="AP46">
        <v>2.6725806734923778</v>
      </c>
      <c r="AQ46">
        <v>0</v>
      </c>
      <c r="AR46">
        <v>3.3870000000000009</v>
      </c>
      <c r="AS46">
        <v>9.7859422772821905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814.15907307219379</v>
      </c>
      <c r="DN46">
        <v>28.219851718484414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8.7324011751720576</v>
      </c>
      <c r="L47">
        <v>578.49749832102088</v>
      </c>
      <c r="M47">
        <v>28.224921277552856</v>
      </c>
      <c r="N47">
        <v>17.981532756489493</v>
      </c>
      <c r="O47">
        <v>0</v>
      </c>
      <c r="P47">
        <v>26.001312416066416</v>
      </c>
      <c r="Q47">
        <v>6.1341132954545454</v>
      </c>
      <c r="R47">
        <v>7.726325601131542</v>
      </c>
      <c r="S47">
        <v>8.1005366063738151</v>
      </c>
      <c r="T47">
        <v>0</v>
      </c>
      <c r="U47">
        <v>47.460055683756401</v>
      </c>
      <c r="V47">
        <v>3.6697664359861593</v>
      </c>
      <c r="W47">
        <v>9.3129901125127841</v>
      </c>
      <c r="X47">
        <v>30.169325618095741</v>
      </c>
      <c r="Y47">
        <v>0</v>
      </c>
      <c r="Z47">
        <v>2.0007000000000006</v>
      </c>
      <c r="AA47">
        <v>0</v>
      </c>
      <c r="AB47">
        <v>3.6809999999999996</v>
      </c>
      <c r="AC47">
        <v>0</v>
      </c>
      <c r="AD47">
        <v>0</v>
      </c>
      <c r="AE47">
        <v>10.110796800000001</v>
      </c>
      <c r="AF47">
        <v>2.7224999999999997</v>
      </c>
      <c r="AG47">
        <v>12.35287248</v>
      </c>
      <c r="AH47">
        <v>6.6824199999999996</v>
      </c>
      <c r="AI47">
        <v>0</v>
      </c>
      <c r="AJ47">
        <v>0</v>
      </c>
      <c r="AK47">
        <v>8.0974399999999989</v>
      </c>
      <c r="AL47">
        <v>0</v>
      </c>
      <c r="AM47">
        <v>4.8491039999999996</v>
      </c>
      <c r="AN47">
        <v>0.68867999999999996</v>
      </c>
      <c r="AO47">
        <v>2.7059760000000002</v>
      </c>
      <c r="AP47">
        <v>2.6725806734923778</v>
      </c>
      <c r="AQ47">
        <v>0</v>
      </c>
      <c r="AR47">
        <v>3.3870000000000009</v>
      </c>
      <c r="AS47">
        <v>3.7143000000000002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807.68084036299911</v>
      </c>
      <c r="DN47">
        <v>27.99530889010606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9.3636025737978059</v>
      </c>
      <c r="L48">
        <v>578.49749832102088</v>
      </c>
      <c r="M48">
        <v>28.224921277552856</v>
      </c>
      <c r="N48">
        <v>17.981532756489493</v>
      </c>
      <c r="O48">
        <v>0</v>
      </c>
      <c r="P48">
        <v>26.001312416066416</v>
      </c>
      <c r="Q48">
        <v>6.1341132954545454</v>
      </c>
      <c r="R48">
        <v>7.726325601131542</v>
      </c>
      <c r="S48">
        <v>8.1005366063738151</v>
      </c>
      <c r="T48">
        <v>0</v>
      </c>
      <c r="U48">
        <v>47.460055683756401</v>
      </c>
      <c r="V48">
        <v>3.6697664359861593</v>
      </c>
      <c r="W48">
        <v>9.3129901125127841</v>
      </c>
      <c r="X48">
        <v>30.169325618095741</v>
      </c>
      <c r="Y48">
        <v>0</v>
      </c>
      <c r="Z48">
        <v>2.0007000000000006</v>
      </c>
      <c r="AA48">
        <v>0</v>
      </c>
      <c r="AB48">
        <v>3.6809999999999996</v>
      </c>
      <c r="AC48">
        <v>0</v>
      </c>
      <c r="AD48">
        <v>0</v>
      </c>
      <c r="AE48">
        <v>10.110796800000001</v>
      </c>
      <c r="AF48">
        <v>2.7224999999999997</v>
      </c>
      <c r="AG48">
        <v>12.35287248</v>
      </c>
      <c r="AH48">
        <v>6.6824199999999996</v>
      </c>
      <c r="AI48">
        <v>0</v>
      </c>
      <c r="AJ48">
        <v>0</v>
      </c>
      <c r="AK48">
        <v>8.0974399999999989</v>
      </c>
      <c r="AL48">
        <v>0</v>
      </c>
      <c r="AM48">
        <v>4.8491039999999996</v>
      </c>
      <c r="AN48">
        <v>0.68867999999999996</v>
      </c>
      <c r="AO48">
        <v>2.7059760000000002</v>
      </c>
      <c r="AP48">
        <v>2.6725806734923778</v>
      </c>
      <c r="AQ48">
        <v>0</v>
      </c>
      <c r="AR48">
        <v>3.3870000000000009</v>
      </c>
      <c r="AS48">
        <v>3.0952500000000001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807.69258459916227</v>
      </c>
      <c r="DN48">
        <v>27.995716052568596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9.6843789615342306</v>
      </c>
      <c r="L49">
        <v>578.50045125732004</v>
      </c>
      <c r="M49">
        <v>28.224921277552856</v>
      </c>
      <c r="N49">
        <v>17.981532756489493</v>
      </c>
      <c r="O49">
        <v>0</v>
      </c>
      <c r="P49">
        <v>26.001312416066416</v>
      </c>
      <c r="Q49">
        <v>6.1287296338672768</v>
      </c>
      <c r="R49">
        <v>7.728704068522485</v>
      </c>
      <c r="S49">
        <v>8.0915639585133974</v>
      </c>
      <c r="T49">
        <v>0</v>
      </c>
      <c r="U49">
        <v>47.460055683756401</v>
      </c>
      <c r="V49">
        <v>3.6697664359861593</v>
      </c>
      <c r="W49">
        <v>9.3129901125127841</v>
      </c>
      <c r="X49">
        <v>30.169325618095741</v>
      </c>
      <c r="Y49">
        <v>0</v>
      </c>
      <c r="Z49">
        <v>2.0007000000000006</v>
      </c>
      <c r="AA49">
        <v>0</v>
      </c>
      <c r="AB49">
        <v>3.6809999999999996</v>
      </c>
      <c r="AC49">
        <v>0</v>
      </c>
      <c r="AD49">
        <v>0</v>
      </c>
      <c r="AE49">
        <v>10.110796800000001</v>
      </c>
      <c r="AF49">
        <v>2.7224999999999997</v>
      </c>
      <c r="AG49">
        <v>12.35287248</v>
      </c>
      <c r="AH49">
        <v>6.6824199999999996</v>
      </c>
      <c r="AI49">
        <v>0</v>
      </c>
      <c r="AJ49">
        <v>0</v>
      </c>
      <c r="AK49">
        <v>8.0974399999999989</v>
      </c>
      <c r="AL49">
        <v>0</v>
      </c>
      <c r="AM49">
        <v>4.8491039999999996</v>
      </c>
      <c r="AN49">
        <v>0.68867999999999996</v>
      </c>
      <c r="AO49">
        <v>2.7059760000000002</v>
      </c>
      <c r="AP49">
        <v>2.6725806734923778</v>
      </c>
      <c r="AQ49">
        <v>0</v>
      </c>
      <c r="AR49">
        <v>5.0804999999999998</v>
      </c>
      <c r="AS49">
        <v>3.0952500000000001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809.63066015858033</v>
      </c>
      <c r="DN49">
        <v>28.062891975129247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9.6843840664186356</v>
      </c>
      <c r="L50">
        <v>578.50045125732004</v>
      </c>
      <c r="M50">
        <v>28.224921277552856</v>
      </c>
      <c r="N50">
        <v>17.981532756489493</v>
      </c>
      <c r="O50">
        <v>0</v>
      </c>
      <c r="P50">
        <v>26.001312416066416</v>
      </c>
      <c r="Q50">
        <v>6.1287296338672768</v>
      </c>
      <c r="R50">
        <v>7.728704068522485</v>
      </c>
      <c r="S50">
        <v>8.0915639585133974</v>
      </c>
      <c r="T50">
        <v>0</v>
      </c>
      <c r="U50">
        <v>47.460055683756401</v>
      </c>
      <c r="V50">
        <v>3.6697664359861593</v>
      </c>
      <c r="W50">
        <v>9.3129901125127841</v>
      </c>
      <c r="X50">
        <v>30.169325618095741</v>
      </c>
      <c r="Y50">
        <v>0</v>
      </c>
      <c r="Z50">
        <v>2.0007000000000006</v>
      </c>
      <c r="AA50">
        <v>0</v>
      </c>
      <c r="AB50">
        <v>3.6809999999999996</v>
      </c>
      <c r="AC50">
        <v>0</v>
      </c>
      <c r="AD50">
        <v>0</v>
      </c>
      <c r="AE50">
        <v>10.110796800000001</v>
      </c>
      <c r="AF50">
        <v>2.7224999999999997</v>
      </c>
      <c r="AG50">
        <v>12.35287248</v>
      </c>
      <c r="AH50">
        <v>6.6824199999999996</v>
      </c>
      <c r="AI50">
        <v>0</v>
      </c>
      <c r="AJ50">
        <v>0</v>
      </c>
      <c r="AK50">
        <v>8.0974399999999989</v>
      </c>
      <c r="AL50">
        <v>0</v>
      </c>
      <c r="AM50">
        <v>4.8491039999999996</v>
      </c>
      <c r="AN50">
        <v>0.68867999999999996</v>
      </c>
      <c r="AO50">
        <v>2.7059760000000002</v>
      </c>
      <c r="AP50">
        <v>2.6725806734923778</v>
      </c>
      <c r="AQ50">
        <v>0</v>
      </c>
      <c r="AR50">
        <v>5.0804999999999998</v>
      </c>
      <c r="AS50">
        <v>3.0952500000000001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809.63066509389785</v>
      </c>
      <c r="DN50">
        <v>28.0628921446961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9.3637725986548563</v>
      </c>
      <c r="L51">
        <v>578.50045125732004</v>
      </c>
      <c r="M51">
        <v>28.224921277552856</v>
      </c>
      <c r="N51">
        <v>17.981532756489493</v>
      </c>
      <c r="O51">
        <v>0</v>
      </c>
      <c r="P51">
        <v>26.001312416066416</v>
      </c>
      <c r="Q51">
        <v>6.1287296338672768</v>
      </c>
      <c r="R51">
        <v>7.728704068522485</v>
      </c>
      <c r="S51">
        <v>8.0915639585133974</v>
      </c>
      <c r="T51">
        <v>0</v>
      </c>
      <c r="U51">
        <v>47.460055683756401</v>
      </c>
      <c r="V51">
        <v>3.6697664359861593</v>
      </c>
      <c r="W51">
        <v>9.3129901125127841</v>
      </c>
      <c r="X51">
        <v>30.169325618095741</v>
      </c>
      <c r="Y51">
        <v>0</v>
      </c>
      <c r="Z51">
        <v>2.0007000000000006</v>
      </c>
      <c r="AA51">
        <v>0</v>
      </c>
      <c r="AB51">
        <v>4.0409200000000007</v>
      </c>
      <c r="AC51">
        <v>0</v>
      </c>
      <c r="AD51">
        <v>0</v>
      </c>
      <c r="AE51">
        <v>10.110796800000001</v>
      </c>
      <c r="AF51">
        <v>2.7224999999999997</v>
      </c>
      <c r="AG51">
        <v>12.35287248</v>
      </c>
      <c r="AH51">
        <v>6.6824199999999996</v>
      </c>
      <c r="AI51">
        <v>0</v>
      </c>
      <c r="AJ51">
        <v>0</v>
      </c>
      <c r="AK51">
        <v>8.0974399999999989</v>
      </c>
      <c r="AL51">
        <v>0</v>
      </c>
      <c r="AM51">
        <v>4.8491039999999996</v>
      </c>
      <c r="AN51">
        <v>0.68867999999999996</v>
      </c>
      <c r="AO51">
        <v>2.7059760000000002</v>
      </c>
      <c r="AP51">
        <v>2.6725806734923778</v>
      </c>
      <c r="AQ51">
        <v>0</v>
      </c>
      <c r="AR51">
        <v>5.0804999999999998</v>
      </c>
      <c r="AS51">
        <v>3.0952500000000001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809.66865705161945</v>
      </c>
      <c r="DN51">
        <v>28.06420871921069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9.3637834205857224</v>
      </c>
      <c r="L52">
        <v>578.50045125732004</v>
      </c>
      <c r="M52">
        <v>28.224921277552856</v>
      </c>
      <c r="N52">
        <v>17.981532756489493</v>
      </c>
      <c r="O52">
        <v>0</v>
      </c>
      <c r="P52">
        <v>26.001312416066416</v>
      </c>
      <c r="Q52">
        <v>6.1287296338672768</v>
      </c>
      <c r="R52">
        <v>7.728704068522485</v>
      </c>
      <c r="S52">
        <v>8.0915639585133974</v>
      </c>
      <c r="T52">
        <v>0</v>
      </c>
      <c r="U52">
        <v>47.460055683756401</v>
      </c>
      <c r="V52">
        <v>3.6697664359861593</v>
      </c>
      <c r="W52">
        <v>9.3129901125127841</v>
      </c>
      <c r="X52">
        <v>30.169325618095741</v>
      </c>
      <c r="Y52">
        <v>0</v>
      </c>
      <c r="Z52">
        <v>2.0007000000000006</v>
      </c>
      <c r="AA52">
        <v>0</v>
      </c>
      <c r="AB52">
        <v>4.0409200000000007</v>
      </c>
      <c r="AC52">
        <v>0</v>
      </c>
      <c r="AD52">
        <v>0</v>
      </c>
      <c r="AE52">
        <v>5.1168000000000005</v>
      </c>
      <c r="AF52">
        <v>2.7224999999999997</v>
      </c>
      <c r="AG52">
        <v>12.35287248</v>
      </c>
      <c r="AH52">
        <v>6.6824199999999996</v>
      </c>
      <c r="AI52">
        <v>0</v>
      </c>
      <c r="AJ52">
        <v>0</v>
      </c>
      <c r="AK52">
        <v>8.0974399999999989</v>
      </c>
      <c r="AL52">
        <v>0</v>
      </c>
      <c r="AM52">
        <v>4.8491039999999996</v>
      </c>
      <c r="AN52">
        <v>0.68867999999999996</v>
      </c>
      <c r="AO52">
        <v>2.7059760000000002</v>
      </c>
      <c r="AP52">
        <v>2.6725806734923778</v>
      </c>
      <c r="AQ52">
        <v>0</v>
      </c>
      <c r="AR52">
        <v>5.0804999999999998</v>
      </c>
      <c r="AS52">
        <v>3.0952500000000001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804.84196973145538</v>
      </c>
      <c r="DN52">
        <v>27.896910061305718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9.3636500318282607</v>
      </c>
      <c r="L53">
        <v>578.50045125732004</v>
      </c>
      <c r="M53">
        <v>28.224921277552856</v>
      </c>
      <c r="N53">
        <v>17.981532756489493</v>
      </c>
      <c r="O53">
        <v>0</v>
      </c>
      <c r="P53">
        <v>26.001312416066416</v>
      </c>
      <c r="Q53">
        <v>6.1287296338672768</v>
      </c>
      <c r="R53">
        <v>7.728704068522485</v>
      </c>
      <c r="S53">
        <v>8.0915639585133974</v>
      </c>
      <c r="T53">
        <v>0</v>
      </c>
      <c r="U53">
        <v>47.460055683756401</v>
      </c>
      <c r="V53">
        <v>3.6697664359861593</v>
      </c>
      <c r="W53">
        <v>9.3129901125127841</v>
      </c>
      <c r="X53">
        <v>30.169325618095741</v>
      </c>
      <c r="Y53">
        <v>0</v>
      </c>
      <c r="Z53">
        <v>2.0007000000000006</v>
      </c>
      <c r="AA53">
        <v>0</v>
      </c>
      <c r="AB53">
        <v>4.0409200000000007</v>
      </c>
      <c r="AC53">
        <v>0</v>
      </c>
      <c r="AD53">
        <v>0</v>
      </c>
      <c r="AE53">
        <v>5.1168000000000005</v>
      </c>
      <c r="AF53">
        <v>2.7224999999999997</v>
      </c>
      <c r="AG53">
        <v>12.35287248</v>
      </c>
      <c r="AH53">
        <v>6.6824199999999996</v>
      </c>
      <c r="AI53">
        <v>0</v>
      </c>
      <c r="AJ53">
        <v>0</v>
      </c>
      <c r="AK53">
        <v>8.0974399999999989</v>
      </c>
      <c r="AL53">
        <v>0</v>
      </c>
      <c r="AM53">
        <v>4.8491039999999996</v>
      </c>
      <c r="AN53">
        <v>0.68867999999999996</v>
      </c>
      <c r="AO53">
        <v>2.7059760000000002</v>
      </c>
      <c r="AP53">
        <v>2.6725806734923778</v>
      </c>
      <c r="AQ53">
        <v>0</v>
      </c>
      <c r="AR53">
        <v>5.0804999999999998</v>
      </c>
      <c r="AS53">
        <v>3.0952500000000001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804.84184081122748</v>
      </c>
      <c r="DN53">
        <v>27.896905592776079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9.3637543058981834</v>
      </c>
      <c r="L54">
        <v>578.50045125732004</v>
      </c>
      <c r="M54">
        <v>28.224921277552856</v>
      </c>
      <c r="N54">
        <v>17.981532756489493</v>
      </c>
      <c r="O54">
        <v>0</v>
      </c>
      <c r="P54">
        <v>26.001312416066416</v>
      </c>
      <c r="Q54">
        <v>6.1287296338672768</v>
      </c>
      <c r="R54">
        <v>7.728704068522485</v>
      </c>
      <c r="S54">
        <v>8.0915639585133974</v>
      </c>
      <c r="T54">
        <v>0</v>
      </c>
      <c r="U54">
        <v>47.460055683756401</v>
      </c>
      <c r="V54">
        <v>3.6697664359861593</v>
      </c>
      <c r="W54">
        <v>9.3129901125127841</v>
      </c>
      <c r="X54">
        <v>30.169325618095741</v>
      </c>
      <c r="Y54">
        <v>0</v>
      </c>
      <c r="Z54">
        <v>2.0007000000000006</v>
      </c>
      <c r="AA54">
        <v>0</v>
      </c>
      <c r="AB54">
        <v>4.0409200000000007</v>
      </c>
      <c r="AC54">
        <v>0</v>
      </c>
      <c r="AD54">
        <v>0</v>
      </c>
      <c r="AE54">
        <v>5.1168000000000005</v>
      </c>
      <c r="AF54">
        <v>2.7224999999999997</v>
      </c>
      <c r="AG54">
        <v>12.35287248</v>
      </c>
      <c r="AH54">
        <v>6.6824199999999996</v>
      </c>
      <c r="AI54">
        <v>0</v>
      </c>
      <c r="AJ54">
        <v>0</v>
      </c>
      <c r="AK54">
        <v>8.0974399999999989</v>
      </c>
      <c r="AL54">
        <v>0</v>
      </c>
      <c r="AM54">
        <v>4.8491039999999996</v>
      </c>
      <c r="AN54">
        <v>0.68867999999999996</v>
      </c>
      <c r="AO54">
        <v>2.7059760000000002</v>
      </c>
      <c r="AP54">
        <v>2.6725806734923778</v>
      </c>
      <c r="AQ54">
        <v>0</v>
      </c>
      <c r="AR54">
        <v>5.0804999999999998</v>
      </c>
      <c r="AS54">
        <v>3.0952500000000001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804.84194159218066</v>
      </c>
      <c r="DN54">
        <v>27.896909085892801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9.3637610377173175</v>
      </c>
      <c r="L55">
        <v>578.50045125732004</v>
      </c>
      <c r="M55">
        <v>28.224921277552856</v>
      </c>
      <c r="N55">
        <v>17.981532756489493</v>
      </c>
      <c r="O55">
        <v>0</v>
      </c>
      <c r="P55">
        <v>26.001312416066416</v>
      </c>
      <c r="Q55">
        <v>6.1287296338672768</v>
      </c>
      <c r="R55">
        <v>7.728704068522485</v>
      </c>
      <c r="S55">
        <v>8.0915639585133974</v>
      </c>
      <c r="T55">
        <v>0</v>
      </c>
      <c r="U55">
        <v>47.460055683756401</v>
      </c>
      <c r="V55">
        <v>3.6697664359861593</v>
      </c>
      <c r="W55">
        <v>9.3129901125127841</v>
      </c>
      <c r="X55">
        <v>30.169325618095741</v>
      </c>
      <c r="Y55">
        <v>0</v>
      </c>
      <c r="Z55">
        <v>2.0007000000000006</v>
      </c>
      <c r="AA55">
        <v>0</v>
      </c>
      <c r="AB55">
        <v>4.0409200000000007</v>
      </c>
      <c r="AC55">
        <v>0</v>
      </c>
      <c r="AD55">
        <v>0</v>
      </c>
      <c r="AE55">
        <v>5.1168000000000005</v>
      </c>
      <c r="AF55">
        <v>2.7224999999999997</v>
      </c>
      <c r="AG55">
        <v>12.35287248</v>
      </c>
      <c r="AH55">
        <v>6.6824199999999996</v>
      </c>
      <c r="AI55">
        <v>0</v>
      </c>
      <c r="AJ55">
        <v>0</v>
      </c>
      <c r="AK55">
        <v>8.0974399999999989</v>
      </c>
      <c r="AL55">
        <v>0</v>
      </c>
      <c r="AM55">
        <v>4.8491039999999996</v>
      </c>
      <c r="AN55">
        <v>0.68867999999999996</v>
      </c>
      <c r="AO55">
        <v>2.7059760000000002</v>
      </c>
      <c r="AP55">
        <v>2.6725806734923778</v>
      </c>
      <c r="AQ55">
        <v>0</v>
      </c>
      <c r="AR55">
        <v>6.7740000000000018</v>
      </c>
      <c r="AS55">
        <v>3.0952500000000001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806.47871584877282</v>
      </c>
      <c r="DN55">
        <v>27.953641561119731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9.363460400950169</v>
      </c>
      <c r="L56">
        <v>578.50045125732004</v>
      </c>
      <c r="M56">
        <v>28.224921277552856</v>
      </c>
      <c r="N56">
        <v>17.981532756489493</v>
      </c>
      <c r="O56">
        <v>0</v>
      </c>
      <c r="P56">
        <v>26.001312416066416</v>
      </c>
      <c r="Q56">
        <v>6.1287296338672768</v>
      </c>
      <c r="R56">
        <v>7.728704068522485</v>
      </c>
      <c r="S56">
        <v>8.0915639585133974</v>
      </c>
      <c r="T56">
        <v>0</v>
      </c>
      <c r="U56">
        <v>47.460055683756401</v>
      </c>
      <c r="V56">
        <v>3.6697664359861593</v>
      </c>
      <c r="W56">
        <v>9.3129901125127841</v>
      </c>
      <c r="X56">
        <v>30.169325618095741</v>
      </c>
      <c r="Y56">
        <v>0</v>
      </c>
      <c r="Z56">
        <v>2.0007000000000006</v>
      </c>
      <c r="AA56">
        <v>0</v>
      </c>
      <c r="AB56">
        <v>4.0409200000000007</v>
      </c>
      <c r="AC56">
        <v>0</v>
      </c>
      <c r="AD56">
        <v>0</v>
      </c>
      <c r="AE56">
        <v>5.1168000000000005</v>
      </c>
      <c r="AF56">
        <v>2.7224999999999997</v>
      </c>
      <c r="AG56">
        <v>12.35287248</v>
      </c>
      <c r="AH56">
        <v>6.6824199999999996</v>
      </c>
      <c r="AI56">
        <v>0</v>
      </c>
      <c r="AJ56">
        <v>0</v>
      </c>
      <c r="AK56">
        <v>8.0974399999999989</v>
      </c>
      <c r="AL56">
        <v>0</v>
      </c>
      <c r="AM56">
        <v>4.8491039999999996</v>
      </c>
      <c r="AN56">
        <v>0.68867999999999996</v>
      </c>
      <c r="AO56">
        <v>2.7059760000000002</v>
      </c>
      <c r="AP56">
        <v>2.6725806734923778</v>
      </c>
      <c r="AQ56">
        <v>0</v>
      </c>
      <c r="AR56">
        <v>6.7740000000000018</v>
      </c>
      <c r="AS56">
        <v>3.0952500000000001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806.47842528354761</v>
      </c>
      <c r="DN56">
        <v>27.953631489577894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9.3634711122707639</v>
      </c>
      <c r="L57">
        <v>578.50045125732004</v>
      </c>
      <c r="M57">
        <v>28.224921277552856</v>
      </c>
      <c r="N57">
        <v>17.981532756489493</v>
      </c>
      <c r="O57">
        <v>0</v>
      </c>
      <c r="P57">
        <v>26.001312416066416</v>
      </c>
      <c r="Q57">
        <v>6.1287296338672768</v>
      </c>
      <c r="R57">
        <v>7.728704068522485</v>
      </c>
      <c r="S57">
        <v>8.0915639585133974</v>
      </c>
      <c r="T57">
        <v>0</v>
      </c>
      <c r="U57">
        <v>47.460055683756401</v>
      </c>
      <c r="V57">
        <v>3.6697664359861593</v>
      </c>
      <c r="W57">
        <v>9.3129901125127841</v>
      </c>
      <c r="X57">
        <v>30.169325618095741</v>
      </c>
      <c r="Y57">
        <v>0</v>
      </c>
      <c r="Z57">
        <v>2.0007000000000006</v>
      </c>
      <c r="AA57">
        <v>0</v>
      </c>
      <c r="AB57">
        <v>0</v>
      </c>
      <c r="AC57">
        <v>0</v>
      </c>
      <c r="AD57">
        <v>0</v>
      </c>
      <c r="AE57">
        <v>5.1168000000000005</v>
      </c>
      <c r="AF57">
        <v>2.7224999999999997</v>
      </c>
      <c r="AG57">
        <v>12.35287248</v>
      </c>
      <c r="AH57">
        <v>6.6824199999999996</v>
      </c>
      <c r="AI57">
        <v>0</v>
      </c>
      <c r="AJ57">
        <v>0</v>
      </c>
      <c r="AK57">
        <v>8.0974399999999989</v>
      </c>
      <c r="AL57">
        <v>0</v>
      </c>
      <c r="AM57">
        <v>4.8491039999999996</v>
      </c>
      <c r="AN57">
        <v>0.68867999999999996</v>
      </c>
      <c r="AO57">
        <v>2.7059760000000002</v>
      </c>
      <c r="AP57">
        <v>2.6725806734923778</v>
      </c>
      <c r="AQ57">
        <v>0</v>
      </c>
      <c r="AR57">
        <v>6.7740000000000018</v>
      </c>
      <c r="AS57">
        <v>3.0952500000000001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802.5728863515476</v>
      </c>
      <c r="DN57">
        <v>27.818261132898421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9.3634444993195505</v>
      </c>
      <c r="L58">
        <v>578.50045125732004</v>
      </c>
      <c r="M58">
        <v>28.224921277552856</v>
      </c>
      <c r="N58">
        <v>17.981532756489493</v>
      </c>
      <c r="O58">
        <v>0</v>
      </c>
      <c r="P58">
        <v>26.001312416066416</v>
      </c>
      <c r="Q58">
        <v>6.1287296338672768</v>
      </c>
      <c r="R58">
        <v>7.728704068522485</v>
      </c>
      <c r="S58">
        <v>8.0915639585133974</v>
      </c>
      <c r="T58">
        <v>0</v>
      </c>
      <c r="U58">
        <v>47.460055683756401</v>
      </c>
      <c r="V58">
        <v>3.6697664359861593</v>
      </c>
      <c r="W58">
        <v>9.3129901125127841</v>
      </c>
      <c r="X58">
        <v>30.169325618095741</v>
      </c>
      <c r="Y58">
        <v>0</v>
      </c>
      <c r="Z58">
        <v>2.0007000000000006</v>
      </c>
      <c r="AA58">
        <v>0</v>
      </c>
      <c r="AB58">
        <v>0</v>
      </c>
      <c r="AC58">
        <v>0</v>
      </c>
      <c r="AD58">
        <v>0</v>
      </c>
      <c r="AE58">
        <v>5.1168000000000005</v>
      </c>
      <c r="AF58">
        <v>2.7224999999999997</v>
      </c>
      <c r="AG58">
        <v>12.35287248</v>
      </c>
      <c r="AH58">
        <v>6.6824199999999996</v>
      </c>
      <c r="AI58">
        <v>0</v>
      </c>
      <c r="AJ58">
        <v>0</v>
      </c>
      <c r="AK58">
        <v>8.0974399999999989</v>
      </c>
      <c r="AL58">
        <v>0</v>
      </c>
      <c r="AM58">
        <v>4.8491039999999996</v>
      </c>
      <c r="AN58">
        <v>0.68867999999999996</v>
      </c>
      <c r="AO58">
        <v>2.7059760000000002</v>
      </c>
      <c r="AP58">
        <v>2.6725806734923778</v>
      </c>
      <c r="AQ58">
        <v>0</v>
      </c>
      <c r="AR58">
        <v>6.7740000000000018</v>
      </c>
      <c r="AS58">
        <v>3.0952500000000001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802.57286062973674</v>
      </c>
      <c r="DN58">
        <v>27.818260241758182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9.3636136587872585</v>
      </c>
      <c r="L59">
        <v>578.49801703225808</v>
      </c>
      <c r="M59">
        <v>28.224921277552856</v>
      </c>
      <c r="N59">
        <v>17.981532756489493</v>
      </c>
      <c r="O59">
        <v>0</v>
      </c>
      <c r="P59">
        <v>26.001312416066416</v>
      </c>
      <c r="Q59">
        <v>6.1280498289623724</v>
      </c>
      <c r="R59">
        <v>7.7287780821917806</v>
      </c>
      <c r="S59">
        <v>8.1005366063738151</v>
      </c>
      <c r="T59">
        <v>0</v>
      </c>
      <c r="U59">
        <v>47.460055683756401</v>
      </c>
      <c r="V59">
        <v>3.667112977983777</v>
      </c>
      <c r="W59">
        <v>9.3129901125127841</v>
      </c>
      <c r="X59">
        <v>30.169325618095741</v>
      </c>
      <c r="Y59">
        <v>0</v>
      </c>
      <c r="Z59">
        <v>2.0007000000000006</v>
      </c>
      <c r="AA59">
        <v>0</v>
      </c>
      <c r="AB59">
        <v>0</v>
      </c>
      <c r="AC59">
        <v>0</v>
      </c>
      <c r="AD59">
        <v>0</v>
      </c>
      <c r="AE59">
        <v>5.1168000000000005</v>
      </c>
      <c r="AF59">
        <v>2.7224999999999997</v>
      </c>
      <c r="AG59">
        <v>12.35287248</v>
      </c>
      <c r="AH59">
        <v>12.493219999999999</v>
      </c>
      <c r="AI59">
        <v>0</v>
      </c>
      <c r="AJ59">
        <v>0</v>
      </c>
      <c r="AK59">
        <v>8.0974399999999989</v>
      </c>
      <c r="AL59">
        <v>0</v>
      </c>
      <c r="AM59">
        <v>4.8491039999999996</v>
      </c>
      <c r="AN59">
        <v>0.68867999999999996</v>
      </c>
      <c r="AO59">
        <v>2.7059760000000002</v>
      </c>
      <c r="AP59">
        <v>2.6725806734923778</v>
      </c>
      <c r="AQ59">
        <v>0</v>
      </c>
      <c r="AR59">
        <v>4.0644</v>
      </c>
      <c r="AS59">
        <v>3.3016000000000001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805.77294170418452</v>
      </c>
      <c r="DN59">
        <v>27.929177500338451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9.3637345947692516</v>
      </c>
      <c r="L60">
        <v>578.49801703225808</v>
      </c>
      <c r="M60">
        <v>28.224921277552856</v>
      </c>
      <c r="N60">
        <v>17.981532756489493</v>
      </c>
      <c r="O60">
        <v>0</v>
      </c>
      <c r="P60">
        <v>26.001312416066416</v>
      </c>
      <c r="Q60">
        <v>6.1280498289623724</v>
      </c>
      <c r="R60">
        <v>7.7287780821917806</v>
      </c>
      <c r="S60">
        <v>8.1005366063738151</v>
      </c>
      <c r="T60">
        <v>0</v>
      </c>
      <c r="U60">
        <v>47.460055683756401</v>
      </c>
      <c r="V60">
        <v>3.667112977983777</v>
      </c>
      <c r="W60">
        <v>9.3129901125127841</v>
      </c>
      <c r="X60">
        <v>30.169325618095741</v>
      </c>
      <c r="Y60">
        <v>0</v>
      </c>
      <c r="Z60">
        <v>2.0007000000000006</v>
      </c>
      <c r="AA60">
        <v>0</v>
      </c>
      <c r="AB60">
        <v>0</v>
      </c>
      <c r="AC60">
        <v>0</v>
      </c>
      <c r="AD60">
        <v>0</v>
      </c>
      <c r="AE60">
        <v>5.1168000000000005</v>
      </c>
      <c r="AF60">
        <v>2.7224999999999997</v>
      </c>
      <c r="AG60">
        <v>12.35287248</v>
      </c>
      <c r="AH60">
        <v>12.493219999999999</v>
      </c>
      <c r="AI60">
        <v>0</v>
      </c>
      <c r="AJ60">
        <v>0</v>
      </c>
      <c r="AK60">
        <v>8.0974399999999989</v>
      </c>
      <c r="AL60">
        <v>0</v>
      </c>
      <c r="AM60">
        <v>4.8491039999999996</v>
      </c>
      <c r="AN60">
        <v>0.68867999999999996</v>
      </c>
      <c r="AO60">
        <v>2.7059760000000002</v>
      </c>
      <c r="AP60">
        <v>2.6725806734923778</v>
      </c>
      <c r="AQ60">
        <v>0</v>
      </c>
      <c r="AR60">
        <v>4.0644</v>
      </c>
      <c r="AS60">
        <v>3.3016000000000001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805.77305858860109</v>
      </c>
      <c r="DN60">
        <v>27.929181551903969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9.4154368146214082</v>
      </c>
      <c r="L61">
        <v>578.49100481803328</v>
      </c>
      <c r="M61">
        <v>28.224921277552856</v>
      </c>
      <c r="N61">
        <v>17.981532756489493</v>
      </c>
      <c r="O61">
        <v>0</v>
      </c>
      <c r="P61">
        <v>26.001312416066416</v>
      </c>
      <c r="Q61">
        <v>6.1294141216991962</v>
      </c>
      <c r="R61">
        <v>7.7313638739431205</v>
      </c>
      <c r="S61">
        <v>8.0983314606741565</v>
      </c>
      <c r="T61">
        <v>0</v>
      </c>
      <c r="U61">
        <v>47.460055683756401</v>
      </c>
      <c r="V61">
        <v>3.667112977983777</v>
      </c>
      <c r="W61">
        <v>9.3129901125127841</v>
      </c>
      <c r="X61">
        <v>30.169325618095741</v>
      </c>
      <c r="Y61">
        <v>0</v>
      </c>
      <c r="Z61">
        <v>2.0007000000000006</v>
      </c>
      <c r="AA61">
        <v>0</v>
      </c>
      <c r="AB61">
        <v>0</v>
      </c>
      <c r="AC61">
        <v>0</v>
      </c>
      <c r="AD61">
        <v>2.79657</v>
      </c>
      <c r="AE61">
        <v>5.1168000000000005</v>
      </c>
      <c r="AF61">
        <v>2.7224999999999997</v>
      </c>
      <c r="AG61">
        <v>12.35287248</v>
      </c>
      <c r="AH61">
        <v>12.493219999999999</v>
      </c>
      <c r="AI61">
        <v>0</v>
      </c>
      <c r="AJ61">
        <v>0</v>
      </c>
      <c r="AK61">
        <v>8.0974399999999989</v>
      </c>
      <c r="AL61">
        <v>0</v>
      </c>
      <c r="AM61">
        <v>4.8491039999999996</v>
      </c>
      <c r="AN61">
        <v>0.68867999999999996</v>
      </c>
      <c r="AO61">
        <v>2.7059760000000002</v>
      </c>
      <c r="AP61">
        <v>2.6725806734923778</v>
      </c>
      <c r="AQ61">
        <v>0</v>
      </c>
      <c r="AR61">
        <v>4.0644</v>
      </c>
      <c r="AS61">
        <v>4.5396999999999998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809.71744674874947</v>
      </c>
      <c r="DN61">
        <v>28.065898336171308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9.3636018626638542</v>
      </c>
      <c r="L62">
        <v>578.49100481803328</v>
      </c>
      <c r="M62">
        <v>28.224921277552856</v>
      </c>
      <c r="N62">
        <v>17.981532756489493</v>
      </c>
      <c r="O62">
        <v>0</v>
      </c>
      <c r="P62">
        <v>26.001312416066416</v>
      </c>
      <c r="Q62">
        <v>6.1294141216991962</v>
      </c>
      <c r="R62">
        <v>7.7313638739431205</v>
      </c>
      <c r="S62">
        <v>8.0983314606741565</v>
      </c>
      <c r="T62">
        <v>0</v>
      </c>
      <c r="U62">
        <v>47.460055683756401</v>
      </c>
      <c r="V62">
        <v>3.667112977983777</v>
      </c>
      <c r="W62">
        <v>9.3129901125127841</v>
      </c>
      <c r="X62">
        <v>30.169325618095741</v>
      </c>
      <c r="Y62">
        <v>0</v>
      </c>
      <c r="Z62">
        <v>2.0007000000000006</v>
      </c>
      <c r="AA62">
        <v>0</v>
      </c>
      <c r="AB62">
        <v>0</v>
      </c>
      <c r="AC62">
        <v>0</v>
      </c>
      <c r="AD62">
        <v>2.79657</v>
      </c>
      <c r="AE62">
        <v>5.1168000000000005</v>
      </c>
      <c r="AF62">
        <v>2.7224999999999997</v>
      </c>
      <c r="AG62">
        <v>12.35287248</v>
      </c>
      <c r="AH62">
        <v>12.493219999999999</v>
      </c>
      <c r="AI62">
        <v>0</v>
      </c>
      <c r="AJ62">
        <v>0</v>
      </c>
      <c r="AK62">
        <v>8.0974399999999989</v>
      </c>
      <c r="AL62">
        <v>0</v>
      </c>
      <c r="AM62">
        <v>4.8491039999999996</v>
      </c>
      <c r="AN62">
        <v>0.68867999999999996</v>
      </c>
      <c r="AO62">
        <v>2.7059760000000002</v>
      </c>
      <c r="AP62">
        <v>2.6725806734923778</v>
      </c>
      <c r="AQ62">
        <v>0</v>
      </c>
      <c r="AR62">
        <v>4.0644</v>
      </c>
      <c r="AS62">
        <v>4.5396999999999998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809.6673482674978</v>
      </c>
      <c r="DN62">
        <v>28.06416186546555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9.3634937383403596</v>
      </c>
      <c r="L63">
        <v>578.49100481803328</v>
      </c>
      <c r="M63">
        <v>28.224921277552856</v>
      </c>
      <c r="N63">
        <v>17.981532756489493</v>
      </c>
      <c r="O63">
        <v>0</v>
      </c>
      <c r="P63">
        <v>26.001312416066416</v>
      </c>
      <c r="Q63">
        <v>6.1294141216991962</v>
      </c>
      <c r="R63">
        <v>7.7313638739431205</v>
      </c>
      <c r="S63">
        <v>8.0983314606741565</v>
      </c>
      <c r="T63">
        <v>0</v>
      </c>
      <c r="U63">
        <v>47.460055683756401</v>
      </c>
      <c r="V63">
        <v>3.667112977983777</v>
      </c>
      <c r="W63">
        <v>9.3129901125127841</v>
      </c>
      <c r="X63">
        <v>30.169325618095741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2.79657</v>
      </c>
      <c r="AE63">
        <v>5.1168000000000005</v>
      </c>
      <c r="AF63">
        <v>2.7224999999999997</v>
      </c>
      <c r="AG63">
        <v>12.35287248</v>
      </c>
      <c r="AH63">
        <v>12.493219999999999</v>
      </c>
      <c r="AI63">
        <v>0</v>
      </c>
      <c r="AJ63">
        <v>0</v>
      </c>
      <c r="AK63">
        <v>8.0974399999999989</v>
      </c>
      <c r="AL63">
        <v>0</v>
      </c>
      <c r="AM63">
        <v>4.8491039999999996</v>
      </c>
      <c r="AN63">
        <v>0.68867999999999996</v>
      </c>
      <c r="AO63">
        <v>2.7059760000000002</v>
      </c>
      <c r="AP63">
        <v>2.6725806734923778</v>
      </c>
      <c r="AQ63">
        <v>0</v>
      </c>
      <c r="AR63">
        <v>3.0483000000000002</v>
      </c>
      <c r="AS63">
        <v>4.5396999999999998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806.75150661867463</v>
      </c>
      <c r="DN63">
        <v>27.963095389965165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9.3634937383403596</v>
      </c>
      <c r="L64">
        <v>578.50434924687261</v>
      </c>
      <c r="M64">
        <v>28.224921277552856</v>
      </c>
      <c r="N64">
        <v>17.981532756489493</v>
      </c>
      <c r="O64">
        <v>0</v>
      </c>
      <c r="P64">
        <v>26.001312416066416</v>
      </c>
      <c r="Q64">
        <v>6.1313271604938269</v>
      </c>
      <c r="R64">
        <v>7.3848276249999998</v>
      </c>
      <c r="S64">
        <v>8.1015844465648854</v>
      </c>
      <c r="T64">
        <v>0</v>
      </c>
      <c r="U64">
        <v>47.460055683756401</v>
      </c>
      <c r="V64">
        <v>3.667112977983777</v>
      </c>
      <c r="W64">
        <v>9.3129901125127841</v>
      </c>
      <c r="X64">
        <v>30.169325618095741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2.79657</v>
      </c>
      <c r="AE64">
        <v>5.1168000000000005</v>
      </c>
      <c r="AF64">
        <v>2.7224999999999997</v>
      </c>
      <c r="AG64">
        <v>12.35287248</v>
      </c>
      <c r="AH64">
        <v>12.493219999999999</v>
      </c>
      <c r="AI64">
        <v>0</v>
      </c>
      <c r="AJ64">
        <v>0</v>
      </c>
      <c r="AK64">
        <v>8.0974399999999989</v>
      </c>
      <c r="AL64">
        <v>0</v>
      </c>
      <c r="AM64">
        <v>4.8491039999999996</v>
      </c>
      <c r="AN64">
        <v>0.68867999999999996</v>
      </c>
      <c r="AO64">
        <v>2.7059760000000002</v>
      </c>
      <c r="AP64">
        <v>2.6725806734923778</v>
      </c>
      <c r="AQ64">
        <v>0</v>
      </c>
      <c r="AR64">
        <v>3.0483000000000002</v>
      </c>
      <c r="AS64">
        <v>4.5396999999999998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806.43446927136199</v>
      </c>
      <c r="DN64">
        <v>27.952106941859324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9.3634937383403596</v>
      </c>
      <c r="L65">
        <v>578.50434924687261</v>
      </c>
      <c r="M65">
        <v>28.224921277552856</v>
      </c>
      <c r="N65">
        <v>17.981532756489493</v>
      </c>
      <c r="O65">
        <v>0</v>
      </c>
      <c r="P65">
        <v>26.001312416066416</v>
      </c>
      <c r="Q65">
        <v>6.1313271604938269</v>
      </c>
      <c r="R65">
        <v>7.7281593330014928</v>
      </c>
      <c r="S65">
        <v>8.1015844465648854</v>
      </c>
      <c r="T65">
        <v>0</v>
      </c>
      <c r="U65">
        <v>47.460055683756401</v>
      </c>
      <c r="V65">
        <v>3.667112977983777</v>
      </c>
      <c r="W65">
        <v>9.3129901125127841</v>
      </c>
      <c r="X65">
        <v>30.169325618095741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2.79657</v>
      </c>
      <c r="AE65">
        <v>5.1168000000000005</v>
      </c>
      <c r="AF65">
        <v>2.7224999999999997</v>
      </c>
      <c r="AG65">
        <v>12.35287248</v>
      </c>
      <c r="AH65">
        <v>12.493219999999999</v>
      </c>
      <c r="AI65">
        <v>0</v>
      </c>
      <c r="AJ65">
        <v>0</v>
      </c>
      <c r="AK65">
        <v>8.0974399999999989</v>
      </c>
      <c r="AL65">
        <v>0</v>
      </c>
      <c r="AM65">
        <v>4.8491039999999996</v>
      </c>
      <c r="AN65">
        <v>0.68867999999999996</v>
      </c>
      <c r="AO65">
        <v>2.7059760000000002</v>
      </c>
      <c r="AP65">
        <v>2.6725806734923778</v>
      </c>
      <c r="AQ65">
        <v>0</v>
      </c>
      <c r="AR65">
        <v>3.0483000000000002</v>
      </c>
      <c r="AS65">
        <v>4.5396999999999998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806.76629936342442</v>
      </c>
      <c r="DN65">
        <v>27.963608557798533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9.3634937383403596</v>
      </c>
      <c r="L66">
        <v>578.50434924687261</v>
      </c>
      <c r="M66">
        <v>28.224921277552856</v>
      </c>
      <c r="N66">
        <v>17.981532756489493</v>
      </c>
      <c r="O66">
        <v>0</v>
      </c>
      <c r="P66">
        <v>26.001312416066416</v>
      </c>
      <c r="Q66">
        <v>6.1313271604938269</v>
      </c>
      <c r="R66">
        <v>7.7281593330014928</v>
      </c>
      <c r="S66">
        <v>8.1015844465648854</v>
      </c>
      <c r="T66">
        <v>0</v>
      </c>
      <c r="U66">
        <v>47.460055683756401</v>
      </c>
      <c r="V66">
        <v>3.667112977983777</v>
      </c>
      <c r="W66">
        <v>9.3129901125127841</v>
      </c>
      <c r="X66">
        <v>30.169325618095741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2.79657</v>
      </c>
      <c r="AE66">
        <v>5.1168000000000005</v>
      </c>
      <c r="AF66">
        <v>2.7224999999999997</v>
      </c>
      <c r="AG66">
        <v>12.35287248</v>
      </c>
      <c r="AH66">
        <v>12.493219999999999</v>
      </c>
      <c r="AI66">
        <v>0</v>
      </c>
      <c r="AJ66">
        <v>0</v>
      </c>
      <c r="AK66">
        <v>8.0974399999999989</v>
      </c>
      <c r="AL66">
        <v>0</v>
      </c>
      <c r="AM66">
        <v>4.8491039999999996</v>
      </c>
      <c r="AN66">
        <v>0.68867999999999996</v>
      </c>
      <c r="AO66">
        <v>2.7059760000000002</v>
      </c>
      <c r="AP66">
        <v>2.6725806734923778</v>
      </c>
      <c r="AQ66">
        <v>0</v>
      </c>
      <c r="AR66">
        <v>3.0483000000000002</v>
      </c>
      <c r="AS66">
        <v>4.5396999999999998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806.76629936342442</v>
      </c>
      <c r="DN66">
        <v>27.963608557798533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8.9394152416033972</v>
      </c>
      <c r="L67">
        <v>578.50851299306146</v>
      </c>
      <c r="M67">
        <v>28.224921277552856</v>
      </c>
      <c r="N67">
        <v>17.981532756489493</v>
      </c>
      <c r="O67">
        <v>0</v>
      </c>
      <c r="P67">
        <v>26.001312416066416</v>
      </c>
      <c r="Q67">
        <v>6.1237681159420285</v>
      </c>
      <c r="R67">
        <v>7.7270306080525888</v>
      </c>
      <c r="S67">
        <v>7.5449360576842093</v>
      </c>
      <c r="T67">
        <v>0</v>
      </c>
      <c r="U67">
        <v>47.460055683756401</v>
      </c>
      <c r="V67">
        <v>3.6697664359861593</v>
      </c>
      <c r="W67">
        <v>9.3129901125127841</v>
      </c>
      <c r="X67">
        <v>30.169325618095741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2.79657</v>
      </c>
      <c r="AE67">
        <v>5.1168000000000005</v>
      </c>
      <c r="AF67">
        <v>2.7224999999999997</v>
      </c>
      <c r="AG67">
        <v>12.35287248</v>
      </c>
      <c r="AH67">
        <v>12.493219999999999</v>
      </c>
      <c r="AI67">
        <v>0</v>
      </c>
      <c r="AJ67">
        <v>0</v>
      </c>
      <c r="AK67">
        <v>8.0974399999999989</v>
      </c>
      <c r="AL67">
        <v>0</v>
      </c>
      <c r="AM67">
        <v>4.8491039999999996</v>
      </c>
      <c r="AN67">
        <v>0.68867999999999996</v>
      </c>
      <c r="AO67">
        <v>2.7059760000000002</v>
      </c>
      <c r="AP67">
        <v>2.6725806734923778</v>
      </c>
      <c r="AQ67">
        <v>4.7358499999999992</v>
      </c>
      <c r="AR67">
        <v>3.0483000000000002</v>
      </c>
      <c r="AS67">
        <v>4.5396999999999998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810.39381789853348</v>
      </c>
      <c r="DN67">
        <v>28.089342571762447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9.3636025737978059</v>
      </c>
      <c r="L68">
        <v>578.50851299306146</v>
      </c>
      <c r="M68">
        <v>28.224921277552856</v>
      </c>
      <c r="N68">
        <v>17.981532756489493</v>
      </c>
      <c r="O68">
        <v>0</v>
      </c>
      <c r="P68">
        <v>26.001312416066416</v>
      </c>
      <c r="Q68">
        <v>6.1237681159420285</v>
      </c>
      <c r="R68">
        <v>7.7270306080525888</v>
      </c>
      <c r="S68">
        <v>8.1001365346922771</v>
      </c>
      <c r="T68">
        <v>0</v>
      </c>
      <c r="U68">
        <v>47.460055683756401</v>
      </c>
      <c r="V68">
        <v>3.6697664359861593</v>
      </c>
      <c r="W68">
        <v>9.3129901125127841</v>
      </c>
      <c r="X68">
        <v>30.169325618095741</v>
      </c>
      <c r="Y68">
        <v>0</v>
      </c>
      <c r="Z68">
        <v>0</v>
      </c>
      <c r="AA68">
        <v>0</v>
      </c>
      <c r="AB68">
        <v>4.0409200000000007</v>
      </c>
      <c r="AC68">
        <v>0</v>
      </c>
      <c r="AD68">
        <v>2.79657</v>
      </c>
      <c r="AE68">
        <v>5.1168000000000005</v>
      </c>
      <c r="AF68">
        <v>2.7224999999999997</v>
      </c>
      <c r="AG68">
        <v>12.35287248</v>
      </c>
      <c r="AH68">
        <v>12.493219999999999</v>
      </c>
      <c r="AI68">
        <v>0</v>
      </c>
      <c r="AJ68">
        <v>0</v>
      </c>
      <c r="AK68">
        <v>8.0974399999999989</v>
      </c>
      <c r="AL68">
        <v>0</v>
      </c>
      <c r="AM68">
        <v>4.8491039999999996</v>
      </c>
      <c r="AN68">
        <v>0.68867999999999996</v>
      </c>
      <c r="AO68">
        <v>2.7059760000000002</v>
      </c>
      <c r="AP68">
        <v>2.6725806734923778</v>
      </c>
      <c r="AQ68">
        <v>9.5490200000000005</v>
      </c>
      <c r="AR68">
        <v>3.0483000000000002</v>
      </c>
      <c r="AS68">
        <v>4.5396999999999998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819.89787440791554</v>
      </c>
      <c r="DN68">
        <v>28.41876387158305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9.3636025737978059</v>
      </c>
      <c r="L69">
        <v>578.50851299306146</v>
      </c>
      <c r="M69">
        <v>28.224921277552856</v>
      </c>
      <c r="N69">
        <v>17.981532756489493</v>
      </c>
      <c r="O69">
        <v>0</v>
      </c>
      <c r="P69">
        <v>26.001312416066416</v>
      </c>
      <c r="Q69">
        <v>6.1237681159420285</v>
      </c>
      <c r="R69">
        <v>7.7270306080525888</v>
      </c>
      <c r="S69">
        <v>8.1001365346922771</v>
      </c>
      <c r="T69">
        <v>0</v>
      </c>
      <c r="U69">
        <v>48.174046254200441</v>
      </c>
      <c r="V69">
        <v>3.6697664359861593</v>
      </c>
      <c r="W69">
        <v>9.3129901125127841</v>
      </c>
      <c r="X69">
        <v>30.169325618095741</v>
      </c>
      <c r="Y69">
        <v>0</v>
      </c>
      <c r="Z69">
        <v>0</v>
      </c>
      <c r="AA69">
        <v>0</v>
      </c>
      <c r="AB69">
        <v>4.0409200000000007</v>
      </c>
      <c r="AC69">
        <v>0</v>
      </c>
      <c r="AD69">
        <v>2.79657</v>
      </c>
      <c r="AE69">
        <v>5.1168000000000005</v>
      </c>
      <c r="AF69">
        <v>2.7224999999999997</v>
      </c>
      <c r="AG69">
        <v>12.35287248</v>
      </c>
      <c r="AH69">
        <v>12.493219999999999</v>
      </c>
      <c r="AI69">
        <v>0</v>
      </c>
      <c r="AJ69">
        <v>0</v>
      </c>
      <c r="AK69">
        <v>8.0974399999999989</v>
      </c>
      <c r="AL69">
        <v>0</v>
      </c>
      <c r="AM69">
        <v>4.8491039999999996</v>
      </c>
      <c r="AN69">
        <v>0.68867999999999996</v>
      </c>
      <c r="AO69">
        <v>2.7059760000000002</v>
      </c>
      <c r="AP69">
        <v>2.6725806734923778</v>
      </c>
      <c r="AQ69">
        <v>14.323529999999998</v>
      </c>
      <c r="AR69">
        <v>3.0483000000000002</v>
      </c>
      <c r="AS69">
        <v>4.5396999999999998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825.20251024761171</v>
      </c>
      <c r="DN69">
        <v>28.602628602330846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9.3636025737978059</v>
      </c>
      <c r="L70">
        <v>578.50851299306146</v>
      </c>
      <c r="M70">
        <v>28.224921277552856</v>
      </c>
      <c r="N70">
        <v>17.981532756489493</v>
      </c>
      <c r="O70">
        <v>0</v>
      </c>
      <c r="P70">
        <v>26.001312416066416</v>
      </c>
      <c r="Q70">
        <v>6.1237681159420285</v>
      </c>
      <c r="R70">
        <v>7.7270306080525888</v>
      </c>
      <c r="S70">
        <v>8.1001365346922771</v>
      </c>
      <c r="T70">
        <v>0</v>
      </c>
      <c r="U70">
        <v>49.033856442373057</v>
      </c>
      <c r="V70">
        <v>3.6697664359861593</v>
      </c>
      <c r="W70">
        <v>9.3129901125127841</v>
      </c>
      <c r="X70">
        <v>30.169325618095741</v>
      </c>
      <c r="Y70">
        <v>0</v>
      </c>
      <c r="Z70">
        <v>0</v>
      </c>
      <c r="AA70">
        <v>3.2182621064722556</v>
      </c>
      <c r="AB70">
        <v>4.0409200000000007</v>
      </c>
      <c r="AC70">
        <v>0</v>
      </c>
      <c r="AD70">
        <v>2.79657</v>
      </c>
      <c r="AE70">
        <v>5.1168000000000005</v>
      </c>
      <c r="AF70">
        <v>2.7224999999999997</v>
      </c>
      <c r="AG70">
        <v>12.35287248</v>
      </c>
      <c r="AH70">
        <v>12.493219999999999</v>
      </c>
      <c r="AI70">
        <v>0</v>
      </c>
      <c r="AJ70">
        <v>0</v>
      </c>
      <c r="AK70">
        <v>8.0974399999999989</v>
      </c>
      <c r="AL70">
        <v>0</v>
      </c>
      <c r="AM70">
        <v>4.8491039999999996</v>
      </c>
      <c r="AN70">
        <v>0.68867999999999996</v>
      </c>
      <c r="AO70">
        <v>2.7059760000000002</v>
      </c>
      <c r="AP70">
        <v>2.6725806734923778</v>
      </c>
      <c r="AQ70">
        <v>14.323529999999998</v>
      </c>
      <c r="AR70">
        <v>3.0483000000000002</v>
      </c>
      <c r="AS70">
        <v>4.5396999999999998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829.14389434585667</v>
      </c>
      <c r="DN70">
        <v>28.739316798730691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9.3636025737978059</v>
      </c>
      <c r="L71">
        <v>578.50851299306146</v>
      </c>
      <c r="M71">
        <v>28.224921277552856</v>
      </c>
      <c r="N71">
        <v>17.981532756489493</v>
      </c>
      <c r="O71">
        <v>0</v>
      </c>
      <c r="P71">
        <v>26.001312416066416</v>
      </c>
      <c r="Q71">
        <v>6.1237681159420285</v>
      </c>
      <c r="R71">
        <v>7.7270306080525888</v>
      </c>
      <c r="S71">
        <v>8.1001365346922771</v>
      </c>
      <c r="T71">
        <v>0</v>
      </c>
      <c r="U71">
        <v>49.904013597328245</v>
      </c>
      <c r="V71">
        <v>3.6697664359861593</v>
      </c>
      <c r="W71">
        <v>9.3129901125127841</v>
      </c>
      <c r="X71">
        <v>30.169325618095741</v>
      </c>
      <c r="Y71">
        <v>0</v>
      </c>
      <c r="Z71">
        <v>0</v>
      </c>
      <c r="AA71">
        <v>4.0858357767411331</v>
      </c>
      <c r="AB71">
        <v>4.0409200000000007</v>
      </c>
      <c r="AC71">
        <v>0</v>
      </c>
      <c r="AD71">
        <v>2.79657</v>
      </c>
      <c r="AE71">
        <v>5.1168000000000005</v>
      </c>
      <c r="AF71">
        <v>2.7224999999999997</v>
      </c>
      <c r="AG71">
        <v>12.35287248</v>
      </c>
      <c r="AH71">
        <v>12.493219999999999</v>
      </c>
      <c r="AI71">
        <v>0</v>
      </c>
      <c r="AJ71">
        <v>0</v>
      </c>
      <c r="AK71">
        <v>8.0974399999999989</v>
      </c>
      <c r="AL71">
        <v>0</v>
      </c>
      <c r="AM71">
        <v>4.8491039999999996</v>
      </c>
      <c r="AN71">
        <v>0.68867999999999996</v>
      </c>
      <c r="AO71">
        <v>2.7059760000000002</v>
      </c>
      <c r="AP71">
        <v>2.6725806734923778</v>
      </c>
      <c r="AQ71">
        <v>19.098040000000001</v>
      </c>
      <c r="AR71">
        <v>4.0644</v>
      </c>
      <c r="AS71">
        <v>4.5396999999999998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836.42001577565338</v>
      </c>
      <c r="DN71">
        <v>28.991536194157895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9.3636025737978059</v>
      </c>
      <c r="L72">
        <v>578.50851299306146</v>
      </c>
      <c r="M72">
        <v>28.224921277552856</v>
      </c>
      <c r="N72">
        <v>17.981532756489493</v>
      </c>
      <c r="O72">
        <v>0</v>
      </c>
      <c r="P72">
        <v>26.001312416066416</v>
      </c>
      <c r="Q72">
        <v>6.1237681159420285</v>
      </c>
      <c r="R72">
        <v>7.7270306080525888</v>
      </c>
      <c r="S72">
        <v>8.1001365346922771</v>
      </c>
      <c r="T72">
        <v>0</v>
      </c>
      <c r="U72">
        <v>50.760649523214006</v>
      </c>
      <c r="V72">
        <v>3.6697664359861593</v>
      </c>
      <c r="W72">
        <v>9.3129901125127841</v>
      </c>
      <c r="X72">
        <v>30.169325618095741</v>
      </c>
      <c r="Y72">
        <v>0</v>
      </c>
      <c r="Z72">
        <v>0</v>
      </c>
      <c r="AA72">
        <v>8.6195140514311142</v>
      </c>
      <c r="AB72">
        <v>4.0409200000000007</v>
      </c>
      <c r="AC72">
        <v>0</v>
      </c>
      <c r="AD72">
        <v>2.79657</v>
      </c>
      <c r="AE72">
        <v>5.1168000000000005</v>
      </c>
      <c r="AF72">
        <v>2.7224999999999997</v>
      </c>
      <c r="AG72">
        <v>12.35287248</v>
      </c>
      <c r="AH72">
        <v>12.493219999999999</v>
      </c>
      <c r="AI72">
        <v>0.97650000000000015</v>
      </c>
      <c r="AJ72">
        <v>0</v>
      </c>
      <c r="AK72">
        <v>8.0974399999999989</v>
      </c>
      <c r="AL72">
        <v>0</v>
      </c>
      <c r="AM72">
        <v>4.8491039999999996</v>
      </c>
      <c r="AN72">
        <v>0.68867999999999996</v>
      </c>
      <c r="AO72">
        <v>2.7059760000000002</v>
      </c>
      <c r="AP72">
        <v>2.6725806734923778</v>
      </c>
      <c r="AQ72">
        <v>19.098040000000001</v>
      </c>
      <c r="AR72">
        <v>4.0644</v>
      </c>
      <c r="AS72">
        <v>4.5396999999999998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842.57343905349569</v>
      </c>
      <c r="DN72">
        <v>29.20492711689144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9.3636025737978059</v>
      </c>
      <c r="L73">
        <v>578.50851299306146</v>
      </c>
      <c r="M73">
        <v>28.224921277552856</v>
      </c>
      <c r="N73">
        <v>17.981532756489493</v>
      </c>
      <c r="O73">
        <v>0</v>
      </c>
      <c r="P73">
        <v>26.001312416066416</v>
      </c>
      <c r="Q73">
        <v>6.1237681159420285</v>
      </c>
      <c r="R73">
        <v>7.7270306080525888</v>
      </c>
      <c r="S73">
        <v>8.1001365346922771</v>
      </c>
      <c r="T73">
        <v>0</v>
      </c>
      <c r="U73">
        <v>51.629219311998526</v>
      </c>
      <c r="V73">
        <v>3.6697664359861593</v>
      </c>
      <c r="W73">
        <v>9.3129901125127841</v>
      </c>
      <c r="X73">
        <v>30.169325618095741</v>
      </c>
      <c r="Y73">
        <v>0</v>
      </c>
      <c r="Z73">
        <v>0</v>
      </c>
      <c r="AA73">
        <v>8.6195140514311142</v>
      </c>
      <c r="AB73">
        <v>4.0409200000000007</v>
      </c>
      <c r="AC73">
        <v>0</v>
      </c>
      <c r="AD73">
        <v>2.79657</v>
      </c>
      <c r="AE73">
        <v>5.1168000000000005</v>
      </c>
      <c r="AF73">
        <v>2.7224999999999997</v>
      </c>
      <c r="AG73">
        <v>12.35287248</v>
      </c>
      <c r="AH73">
        <v>20.337800000000005</v>
      </c>
      <c r="AI73">
        <v>1.9530000000000003</v>
      </c>
      <c r="AJ73">
        <v>0</v>
      </c>
      <c r="AK73">
        <v>8.0974399999999989</v>
      </c>
      <c r="AL73">
        <v>0</v>
      </c>
      <c r="AM73">
        <v>4.8491039999999996</v>
      </c>
      <c r="AN73">
        <v>0.68867999999999996</v>
      </c>
      <c r="AO73">
        <v>2.7059760000000002</v>
      </c>
      <c r="AP73">
        <v>2.6725806734923778</v>
      </c>
      <c r="AQ73">
        <v>19.098040000000001</v>
      </c>
      <c r="AR73">
        <v>5.4192000000000018</v>
      </c>
      <c r="AS73">
        <v>4.5396999999999998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853.24789977435114</v>
      </c>
      <c r="DN73">
        <v>29.574916184820577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9.3636025737978059</v>
      </c>
      <c r="L74">
        <v>578.50851299306146</v>
      </c>
      <c r="M74">
        <v>28.224921277552856</v>
      </c>
      <c r="N74">
        <v>17.981532756489493</v>
      </c>
      <c r="O74">
        <v>0</v>
      </c>
      <c r="P74">
        <v>26.001312416066416</v>
      </c>
      <c r="Q74">
        <v>6.1237681159420285</v>
      </c>
      <c r="R74">
        <v>7.7270306080525888</v>
      </c>
      <c r="S74">
        <v>8.1001365346922771</v>
      </c>
      <c r="T74">
        <v>0</v>
      </c>
      <c r="U74">
        <v>52.489029617198838</v>
      </c>
      <c r="V74">
        <v>3.6697664359861593</v>
      </c>
      <c r="W74">
        <v>9.3129901125127841</v>
      </c>
      <c r="X74">
        <v>30.169325618095741</v>
      </c>
      <c r="Y74">
        <v>0</v>
      </c>
      <c r="Z74">
        <v>0.33750000000000008</v>
      </c>
      <c r="AA74">
        <v>12.929271077146671</v>
      </c>
      <c r="AB74">
        <v>4.0409200000000007</v>
      </c>
      <c r="AC74">
        <v>0</v>
      </c>
      <c r="AD74">
        <v>8.3897099999999991</v>
      </c>
      <c r="AE74">
        <v>10.076159999999998</v>
      </c>
      <c r="AF74">
        <v>2.7224999999999997</v>
      </c>
      <c r="AG74">
        <v>12.35287248</v>
      </c>
      <c r="AH74">
        <v>26.148600000000002</v>
      </c>
      <c r="AI74">
        <v>10.033732799999999</v>
      </c>
      <c r="AJ74">
        <v>0</v>
      </c>
      <c r="AK74">
        <v>8.0974399999999989</v>
      </c>
      <c r="AL74">
        <v>0</v>
      </c>
      <c r="AM74">
        <v>4.8491039999999996</v>
      </c>
      <c r="AN74">
        <v>0.68867999999999996</v>
      </c>
      <c r="AO74">
        <v>2.7059760000000002</v>
      </c>
      <c r="AP74">
        <v>2.6725806734923778</v>
      </c>
      <c r="AQ74">
        <v>19.098040000000001</v>
      </c>
      <c r="AR74">
        <v>5.4192000000000018</v>
      </c>
      <c r="AS74">
        <v>4.5396999999999998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882.19554026046342</v>
      </c>
      <c r="DN74">
        <v>30.578375829624282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9.3636025737978059</v>
      </c>
      <c r="L75">
        <v>578.50851299306146</v>
      </c>
      <c r="M75">
        <v>28.224921277552856</v>
      </c>
      <c r="N75">
        <v>17.981532756489493</v>
      </c>
      <c r="O75">
        <v>0</v>
      </c>
      <c r="P75">
        <v>26.001312416066416</v>
      </c>
      <c r="Q75">
        <v>6.1237681159420285</v>
      </c>
      <c r="R75">
        <v>7.7270306080525888</v>
      </c>
      <c r="S75">
        <v>8.1001365346922771</v>
      </c>
      <c r="T75">
        <v>0</v>
      </c>
      <c r="U75">
        <v>52.633262219943916</v>
      </c>
      <c r="V75">
        <v>3.6697664359861593</v>
      </c>
      <c r="W75">
        <v>9.3098159509202461</v>
      </c>
      <c r="X75">
        <v>30.169325618095741</v>
      </c>
      <c r="Y75">
        <v>0</v>
      </c>
      <c r="Z75">
        <v>1.0125000000000002</v>
      </c>
      <c r="AA75">
        <v>12.929271077146671</v>
      </c>
      <c r="AB75">
        <v>8.0572999999999997</v>
      </c>
      <c r="AC75">
        <v>2.9693200000000002</v>
      </c>
      <c r="AD75">
        <v>8.3897099999999991</v>
      </c>
      <c r="AE75">
        <v>15.166195200000002</v>
      </c>
      <c r="AF75">
        <v>2.7224999999999997</v>
      </c>
      <c r="AG75">
        <v>12.35287248</v>
      </c>
      <c r="AH75">
        <v>31.959400000000002</v>
      </c>
      <c r="AI75">
        <v>10.033732799999999</v>
      </c>
      <c r="AJ75">
        <v>0</v>
      </c>
      <c r="AK75">
        <v>8.0974399999999989</v>
      </c>
      <c r="AL75">
        <v>0</v>
      </c>
      <c r="AM75">
        <v>4.8491039999999996</v>
      </c>
      <c r="AN75">
        <v>0.68867999999999996</v>
      </c>
      <c r="AO75">
        <v>2.7059760000000002</v>
      </c>
      <c r="AP75">
        <v>2.6725806734923778</v>
      </c>
      <c r="AQ75">
        <v>19.098040000000001</v>
      </c>
      <c r="AR75">
        <v>5.4192000000000018</v>
      </c>
      <c r="AS75">
        <v>4.5396999999999998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900.27159673882682</v>
      </c>
      <c r="DN75">
        <v>31.204912992413501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9.3636025737978059</v>
      </c>
      <c r="L76">
        <v>578.50851299306146</v>
      </c>
      <c r="M76">
        <v>28.224921277552856</v>
      </c>
      <c r="N76">
        <v>17.981532756489493</v>
      </c>
      <c r="O76">
        <v>0</v>
      </c>
      <c r="P76">
        <v>26.001312416066416</v>
      </c>
      <c r="Q76">
        <v>6.1237681159420285</v>
      </c>
      <c r="R76">
        <v>7.7270306080525888</v>
      </c>
      <c r="S76">
        <v>8.1001365346922771</v>
      </c>
      <c r="T76">
        <v>0</v>
      </c>
      <c r="U76">
        <v>52.633262219943916</v>
      </c>
      <c r="V76">
        <v>3.6697664359861593</v>
      </c>
      <c r="W76">
        <v>9.3098159509202461</v>
      </c>
      <c r="X76">
        <v>30.169325618095741</v>
      </c>
      <c r="Y76">
        <v>0</v>
      </c>
      <c r="Z76">
        <v>6.0021000000000013</v>
      </c>
      <c r="AA76">
        <v>12.929271077146671</v>
      </c>
      <c r="AB76">
        <v>12.122759999999998</v>
      </c>
      <c r="AC76">
        <v>8.9169460386367216</v>
      </c>
      <c r="AD76">
        <v>11.2122192</v>
      </c>
      <c r="AE76">
        <v>15.166195200000002</v>
      </c>
      <c r="AF76">
        <v>6.0499999999999972</v>
      </c>
      <c r="AG76">
        <v>12.35287248</v>
      </c>
      <c r="AH76">
        <v>43.058028000000014</v>
      </c>
      <c r="AI76">
        <v>10.033732799999999</v>
      </c>
      <c r="AJ76">
        <v>0</v>
      </c>
      <c r="AK76">
        <v>8.0974399999999989</v>
      </c>
      <c r="AL76">
        <v>0</v>
      </c>
      <c r="AM76">
        <v>4.8491039999999996</v>
      </c>
      <c r="AN76">
        <v>0.68867999999999996</v>
      </c>
      <c r="AO76">
        <v>2.7059760000000002</v>
      </c>
      <c r="AP76">
        <v>2.6725806734923778</v>
      </c>
      <c r="AQ76">
        <v>19.098040000000001</v>
      </c>
      <c r="AR76">
        <v>5.4192000000000018</v>
      </c>
      <c r="AS76">
        <v>4.5396999999999998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931.44250057901604</v>
      </c>
      <c r="DN76">
        <v>32.285332390860944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9.3636025737978059</v>
      </c>
      <c r="L77">
        <v>578.50851299306146</v>
      </c>
      <c r="M77">
        <v>28.224921277552856</v>
      </c>
      <c r="N77">
        <v>17.981532756489493</v>
      </c>
      <c r="O77">
        <v>0</v>
      </c>
      <c r="P77">
        <v>26.001312416066416</v>
      </c>
      <c r="Q77">
        <v>6.1237681159420285</v>
      </c>
      <c r="R77">
        <v>7.7270306080525888</v>
      </c>
      <c r="S77">
        <v>8.1001365346922771</v>
      </c>
      <c r="T77">
        <v>0</v>
      </c>
      <c r="U77">
        <v>52.633262219943916</v>
      </c>
      <c r="V77">
        <v>3.6697664359861593</v>
      </c>
      <c r="W77">
        <v>9.3098159509202461</v>
      </c>
      <c r="X77">
        <v>30.169325618095741</v>
      </c>
      <c r="Y77">
        <v>0</v>
      </c>
      <c r="Z77">
        <v>6.0021000000000013</v>
      </c>
      <c r="AA77">
        <v>12.929271077146671</v>
      </c>
      <c r="AB77">
        <v>12.122759999999998</v>
      </c>
      <c r="AC77">
        <v>8.9169460386367216</v>
      </c>
      <c r="AD77">
        <v>11.2122192</v>
      </c>
      <c r="AE77">
        <v>15.166195200000002</v>
      </c>
      <c r="AF77">
        <v>6.0499999999999972</v>
      </c>
      <c r="AG77">
        <v>12.35287248</v>
      </c>
      <c r="AH77">
        <v>43.058028000000014</v>
      </c>
      <c r="AI77">
        <v>10.033732799999999</v>
      </c>
      <c r="AJ77">
        <v>0</v>
      </c>
      <c r="AK77">
        <v>8.0974399999999989</v>
      </c>
      <c r="AL77">
        <v>0</v>
      </c>
      <c r="AM77">
        <v>4.8491039999999996</v>
      </c>
      <c r="AN77">
        <v>0.68867999999999996</v>
      </c>
      <c r="AO77">
        <v>2.7059760000000002</v>
      </c>
      <c r="AP77">
        <v>2.6725806734923778</v>
      </c>
      <c r="AQ77">
        <v>19.098040000000001</v>
      </c>
      <c r="AR77">
        <v>11.5158</v>
      </c>
      <c r="AS77">
        <v>4.5396999999999998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937.33486447901601</v>
      </c>
      <c r="DN77">
        <v>32.489568490860947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9.3636025737978059</v>
      </c>
      <c r="L78">
        <v>578.50851299306146</v>
      </c>
      <c r="M78">
        <v>28.224921277552856</v>
      </c>
      <c r="N78">
        <v>17.981532756489493</v>
      </c>
      <c r="O78">
        <v>0</v>
      </c>
      <c r="P78">
        <v>26.001312416066416</v>
      </c>
      <c r="Q78">
        <v>6.1237681159420285</v>
      </c>
      <c r="R78">
        <v>7.7270306080525888</v>
      </c>
      <c r="S78">
        <v>8.1001365346922771</v>
      </c>
      <c r="T78">
        <v>0</v>
      </c>
      <c r="U78">
        <v>52.633262219943916</v>
      </c>
      <c r="V78">
        <v>3.6697664359861593</v>
      </c>
      <c r="W78">
        <v>9.3058151432469316</v>
      </c>
      <c r="X78">
        <v>30.169325618095741</v>
      </c>
      <c r="Y78">
        <v>0</v>
      </c>
      <c r="Z78">
        <v>6.0021000000000013</v>
      </c>
      <c r="AA78">
        <v>12.929271077146671</v>
      </c>
      <c r="AB78">
        <v>12.122759999999998</v>
      </c>
      <c r="AC78">
        <v>8.9169460386367216</v>
      </c>
      <c r="AD78">
        <v>11.2122192</v>
      </c>
      <c r="AE78">
        <v>15.166195200000002</v>
      </c>
      <c r="AF78">
        <v>6.0499999999999972</v>
      </c>
      <c r="AG78">
        <v>12.35287248</v>
      </c>
      <c r="AH78">
        <v>43.058028000000014</v>
      </c>
      <c r="AI78">
        <v>10.033732799999999</v>
      </c>
      <c r="AJ78">
        <v>0</v>
      </c>
      <c r="AK78">
        <v>8.0974399999999989</v>
      </c>
      <c r="AL78">
        <v>0</v>
      </c>
      <c r="AM78">
        <v>4.8491039999999996</v>
      </c>
      <c r="AN78">
        <v>0.68867999999999996</v>
      </c>
      <c r="AO78">
        <v>2.7059760000000002</v>
      </c>
      <c r="AP78">
        <v>2.6725806734923778</v>
      </c>
      <c r="AQ78">
        <v>19.098040000000001</v>
      </c>
      <c r="AR78">
        <v>11.5158</v>
      </c>
      <c r="AS78">
        <v>4.5396999999999998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937.33099769839987</v>
      </c>
      <c r="DN78">
        <v>32.489434463803889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9.3636025737978059</v>
      </c>
      <c r="L79">
        <v>578.50851299306146</v>
      </c>
      <c r="M79">
        <v>28.224921277552856</v>
      </c>
      <c r="N79">
        <v>17.981532756489493</v>
      </c>
      <c r="O79">
        <v>0</v>
      </c>
      <c r="P79">
        <v>27.011710429914228</v>
      </c>
      <c r="Q79">
        <v>6.1237681159420285</v>
      </c>
      <c r="R79">
        <v>7.7270306080525888</v>
      </c>
      <c r="S79">
        <v>8.1001365346922771</v>
      </c>
      <c r="T79">
        <v>0</v>
      </c>
      <c r="U79">
        <v>52.633262219943916</v>
      </c>
      <c r="V79">
        <v>3.6697664359861593</v>
      </c>
      <c r="W79">
        <v>9.3058151432469316</v>
      </c>
      <c r="X79">
        <v>30.169325618095741</v>
      </c>
      <c r="Y79">
        <v>0</v>
      </c>
      <c r="Z79">
        <v>6.0021000000000013</v>
      </c>
      <c r="AA79">
        <v>12.929271077146671</v>
      </c>
      <c r="AB79">
        <v>12.122759999999998</v>
      </c>
      <c r="AC79">
        <v>8.9169460386367216</v>
      </c>
      <c r="AD79">
        <v>11.2122192</v>
      </c>
      <c r="AE79">
        <v>15.166195200000002</v>
      </c>
      <c r="AF79">
        <v>6.0499999999999972</v>
      </c>
      <c r="AG79">
        <v>12.35287248</v>
      </c>
      <c r="AH79">
        <v>43.058028000000014</v>
      </c>
      <c r="AI79">
        <v>10.033732799999999</v>
      </c>
      <c r="AJ79">
        <v>0</v>
      </c>
      <c r="AK79">
        <v>8.0974399999999989</v>
      </c>
      <c r="AL79">
        <v>0</v>
      </c>
      <c r="AM79">
        <v>4.8491039999999996</v>
      </c>
      <c r="AN79">
        <v>0.68867999999999996</v>
      </c>
      <c r="AO79">
        <v>2.7059760000000002</v>
      </c>
      <c r="AP79">
        <v>2.6725806734923778</v>
      </c>
      <c r="AQ79">
        <v>19.098040000000001</v>
      </c>
      <c r="AR79">
        <v>4.7417999999999996</v>
      </c>
      <c r="AS79">
        <v>4.5396999999999998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931.7604763316931</v>
      </c>
      <c r="DN79">
        <v>32.296353844358435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9.3636025737978059</v>
      </c>
      <c r="L80">
        <v>578.50851299306146</v>
      </c>
      <c r="M80">
        <v>28.224921277552856</v>
      </c>
      <c r="N80">
        <v>17.981532756489493</v>
      </c>
      <c r="O80">
        <v>0</v>
      </c>
      <c r="P80">
        <v>27.151175026306557</v>
      </c>
      <c r="Q80">
        <v>6.1237681159420285</v>
      </c>
      <c r="R80">
        <v>7.7270306080525888</v>
      </c>
      <c r="S80">
        <v>8.1001365346922771</v>
      </c>
      <c r="T80">
        <v>0</v>
      </c>
      <c r="U80">
        <v>52.633262219943916</v>
      </c>
      <c r="V80">
        <v>3.6697664359861593</v>
      </c>
      <c r="W80">
        <v>9.3129901125127841</v>
      </c>
      <c r="X80">
        <v>30.169325618095741</v>
      </c>
      <c r="Y80">
        <v>0</v>
      </c>
      <c r="Z80">
        <v>6.0021000000000013</v>
      </c>
      <c r="AA80">
        <v>12.929271077146671</v>
      </c>
      <c r="AB80">
        <v>12.122759999999998</v>
      </c>
      <c r="AC80">
        <v>8.9169460386367216</v>
      </c>
      <c r="AD80">
        <v>11.2122192</v>
      </c>
      <c r="AE80">
        <v>15.166195200000002</v>
      </c>
      <c r="AF80">
        <v>6.0499999999999972</v>
      </c>
      <c r="AG80">
        <v>12.35287248</v>
      </c>
      <c r="AH80">
        <v>43.058028000000014</v>
      </c>
      <c r="AI80">
        <v>1.1718</v>
      </c>
      <c r="AJ80">
        <v>0</v>
      </c>
      <c r="AK80">
        <v>8.0974399999999989</v>
      </c>
      <c r="AL80">
        <v>0</v>
      </c>
      <c r="AM80">
        <v>4.8491039999999996</v>
      </c>
      <c r="AN80">
        <v>0.68867999999999996</v>
      </c>
      <c r="AO80">
        <v>2.7059760000000002</v>
      </c>
      <c r="AP80">
        <v>2.6725806734923778</v>
      </c>
      <c r="AQ80">
        <v>19.098040000000001</v>
      </c>
      <c r="AR80">
        <v>4.7417999999999996</v>
      </c>
      <c r="AS80">
        <v>4.5396999999999998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923.33714574271573</v>
      </c>
      <c r="DN80">
        <v>32.004391198993851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9.3636025737978059</v>
      </c>
      <c r="L81">
        <v>578.50851299306146</v>
      </c>
      <c r="M81">
        <v>28.224921277552856</v>
      </c>
      <c r="N81">
        <v>17.981532756489493</v>
      </c>
      <c r="O81">
        <v>0</v>
      </c>
      <c r="P81">
        <v>27.151175026306557</v>
      </c>
      <c r="Q81">
        <v>6.1237681159420285</v>
      </c>
      <c r="R81">
        <v>7.7270306080525888</v>
      </c>
      <c r="S81">
        <v>8.1001365346922771</v>
      </c>
      <c r="T81">
        <v>0</v>
      </c>
      <c r="U81">
        <v>52.633262219943916</v>
      </c>
      <c r="V81">
        <v>3.6697664359861593</v>
      </c>
      <c r="W81">
        <v>9.3129901125127841</v>
      </c>
      <c r="X81">
        <v>30.169325618095741</v>
      </c>
      <c r="Y81">
        <v>0</v>
      </c>
      <c r="Z81">
        <v>6.0021000000000013</v>
      </c>
      <c r="AA81">
        <v>12.929271077146671</v>
      </c>
      <c r="AB81">
        <v>12.122759999999998</v>
      </c>
      <c r="AC81">
        <v>8.9169460386367216</v>
      </c>
      <c r="AD81">
        <v>11.2122192</v>
      </c>
      <c r="AE81">
        <v>15.166195200000002</v>
      </c>
      <c r="AF81">
        <v>6.0499999999999972</v>
      </c>
      <c r="AG81">
        <v>12.35287248</v>
      </c>
      <c r="AH81">
        <v>43.058028000000014</v>
      </c>
      <c r="AI81">
        <v>0</v>
      </c>
      <c r="AJ81">
        <v>0</v>
      </c>
      <c r="AK81">
        <v>8.0974399999999989</v>
      </c>
      <c r="AL81">
        <v>0</v>
      </c>
      <c r="AM81">
        <v>4.8491039999999996</v>
      </c>
      <c r="AN81">
        <v>0.68867999999999996</v>
      </c>
      <c r="AO81">
        <v>2.7059760000000002</v>
      </c>
      <c r="AP81">
        <v>2.6725806734923778</v>
      </c>
      <c r="AQ81">
        <v>19.098040000000001</v>
      </c>
      <c r="AR81">
        <v>4.7417999999999996</v>
      </c>
      <c r="AS81">
        <v>4.5396999999999998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922.2046008892986</v>
      </c>
      <c r="DN81">
        <v>31.965136052410976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9.3636025737978059</v>
      </c>
      <c r="L82">
        <v>578.50851299306146</v>
      </c>
      <c r="M82">
        <v>28.224921277552856</v>
      </c>
      <c r="N82">
        <v>17.981532756489493</v>
      </c>
      <c r="O82">
        <v>0</v>
      </c>
      <c r="P82">
        <v>27.151175026306557</v>
      </c>
      <c r="Q82">
        <v>6.1237681159420285</v>
      </c>
      <c r="R82">
        <v>7.7270306080525888</v>
      </c>
      <c r="S82">
        <v>8.1001365346922771</v>
      </c>
      <c r="T82">
        <v>0</v>
      </c>
      <c r="U82">
        <v>52.633262219943916</v>
      </c>
      <c r="V82">
        <v>3.6697664359861593</v>
      </c>
      <c r="W82">
        <v>9.3129901125127841</v>
      </c>
      <c r="X82">
        <v>30.169325618095741</v>
      </c>
      <c r="Y82">
        <v>0</v>
      </c>
      <c r="Z82">
        <v>2.0007000000000006</v>
      </c>
      <c r="AA82">
        <v>12.929271077146671</v>
      </c>
      <c r="AB82">
        <v>12.122759999999998</v>
      </c>
      <c r="AC82">
        <v>8.9169460386367216</v>
      </c>
      <c r="AD82">
        <v>11.2122192</v>
      </c>
      <c r="AE82">
        <v>15.166195200000002</v>
      </c>
      <c r="AF82">
        <v>6.0499999999999972</v>
      </c>
      <c r="AG82">
        <v>12.35287248</v>
      </c>
      <c r="AH82">
        <v>43.058028000000014</v>
      </c>
      <c r="AI82">
        <v>0</v>
      </c>
      <c r="AJ82">
        <v>0</v>
      </c>
      <c r="AK82">
        <v>8.0974399999999989</v>
      </c>
      <c r="AL82">
        <v>0</v>
      </c>
      <c r="AM82">
        <v>4.8491039999999996</v>
      </c>
      <c r="AN82">
        <v>0.68867999999999996</v>
      </c>
      <c r="AO82">
        <v>2.7059760000000002</v>
      </c>
      <c r="AP82">
        <v>2.6725806734923778</v>
      </c>
      <c r="AQ82">
        <v>19.098040000000001</v>
      </c>
      <c r="AR82">
        <v>6.0966000000000005</v>
      </c>
      <c r="AS82">
        <v>4.5396999999999998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919.64666180520771</v>
      </c>
      <c r="DN82">
        <v>31.876475136501881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9.3636025737978059</v>
      </c>
      <c r="L83">
        <v>578.50851299306146</v>
      </c>
      <c r="M83">
        <v>28.224921277552856</v>
      </c>
      <c r="N83">
        <v>17.981532756489493</v>
      </c>
      <c r="O83">
        <v>0</v>
      </c>
      <c r="P83">
        <v>27.151175026306557</v>
      </c>
      <c r="Q83">
        <v>6.1237681159420285</v>
      </c>
      <c r="R83">
        <v>7.7270306080525888</v>
      </c>
      <c r="S83">
        <v>8.1001365346922771</v>
      </c>
      <c r="T83">
        <v>0</v>
      </c>
      <c r="U83">
        <v>52.633262219943916</v>
      </c>
      <c r="V83">
        <v>3.6697664359861593</v>
      </c>
      <c r="W83">
        <v>9.3129901125127841</v>
      </c>
      <c r="X83">
        <v>30.169325618095741</v>
      </c>
      <c r="Y83">
        <v>0</v>
      </c>
      <c r="Z83">
        <v>2.0007000000000006</v>
      </c>
      <c r="AA83">
        <v>12.929271077146671</v>
      </c>
      <c r="AB83">
        <v>12.122759999999998</v>
      </c>
      <c r="AC83">
        <v>8.9169460386367216</v>
      </c>
      <c r="AD83">
        <v>11.2122192</v>
      </c>
      <c r="AE83">
        <v>15.166195200000002</v>
      </c>
      <c r="AF83">
        <v>6.0499999999999972</v>
      </c>
      <c r="AG83">
        <v>12.35287248</v>
      </c>
      <c r="AH83">
        <v>43.058028000000014</v>
      </c>
      <c r="AI83">
        <v>0</v>
      </c>
      <c r="AJ83">
        <v>0</v>
      </c>
      <c r="AK83">
        <v>8.0974399999999989</v>
      </c>
      <c r="AL83">
        <v>0</v>
      </c>
      <c r="AM83">
        <v>4.8491039999999996</v>
      </c>
      <c r="AN83">
        <v>0.68867999999999996</v>
      </c>
      <c r="AO83">
        <v>2.7059760000000002</v>
      </c>
      <c r="AP83">
        <v>2.6725806734923778</v>
      </c>
      <c r="AQ83">
        <v>19.098040000000001</v>
      </c>
      <c r="AR83">
        <v>7.4514000000000022</v>
      </c>
      <c r="AS83">
        <v>4.5396999999999998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920.95607600520782</v>
      </c>
      <c r="DN83">
        <v>31.921860936501883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9.3636025737978059</v>
      </c>
      <c r="L84">
        <v>578.50851299306146</v>
      </c>
      <c r="M84">
        <v>28.224921277552856</v>
      </c>
      <c r="N84">
        <v>17.981532756489493</v>
      </c>
      <c r="O84">
        <v>0</v>
      </c>
      <c r="P84">
        <v>27.151175026306557</v>
      </c>
      <c r="Q84">
        <v>6.1237681159420285</v>
      </c>
      <c r="R84">
        <v>7.7270306080525888</v>
      </c>
      <c r="S84">
        <v>8.1001365346922771</v>
      </c>
      <c r="T84">
        <v>0</v>
      </c>
      <c r="U84">
        <v>52.633262219943916</v>
      </c>
      <c r="V84">
        <v>3.6697664359861593</v>
      </c>
      <c r="W84">
        <v>9.3129901125127841</v>
      </c>
      <c r="X84">
        <v>30.169325618095741</v>
      </c>
      <c r="Y84">
        <v>0</v>
      </c>
      <c r="Z84">
        <v>2.0007000000000006</v>
      </c>
      <c r="AA84">
        <v>8.6195140514311142</v>
      </c>
      <c r="AB84">
        <v>12.122759999999998</v>
      </c>
      <c r="AC84">
        <v>2.9693200000000002</v>
      </c>
      <c r="AD84">
        <v>8.3897099999999991</v>
      </c>
      <c r="AE84">
        <v>15.166195200000002</v>
      </c>
      <c r="AF84">
        <v>2.7224999999999997</v>
      </c>
      <c r="AG84">
        <v>12.35287248</v>
      </c>
      <c r="AH84">
        <v>34.86480000000001</v>
      </c>
      <c r="AI84">
        <v>0</v>
      </c>
      <c r="AJ84">
        <v>0</v>
      </c>
      <c r="AK84">
        <v>8.0974399999999989</v>
      </c>
      <c r="AL84">
        <v>0</v>
      </c>
      <c r="AM84">
        <v>4.8491039999999996</v>
      </c>
      <c r="AN84">
        <v>0.68867999999999996</v>
      </c>
      <c r="AO84">
        <v>2.7059760000000002</v>
      </c>
      <c r="AP84">
        <v>2.6725806734923778</v>
      </c>
      <c r="AQ84">
        <v>19.098040000000001</v>
      </c>
      <c r="AR84">
        <v>7.4514000000000022</v>
      </c>
      <c r="AS84">
        <v>4.5396999999999998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897.17967438746336</v>
      </c>
      <c r="DN84">
        <v>31.097642289893958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9.3636025737978059</v>
      </c>
      <c r="L85">
        <v>578.50851299306146</v>
      </c>
      <c r="M85">
        <v>28.224921277552856</v>
      </c>
      <c r="N85">
        <v>17.981532756489493</v>
      </c>
      <c r="O85">
        <v>0</v>
      </c>
      <c r="P85">
        <v>27.151175026306557</v>
      </c>
      <c r="Q85">
        <v>6.1237681159420285</v>
      </c>
      <c r="R85">
        <v>7.7270306080525888</v>
      </c>
      <c r="S85">
        <v>8.1001365346922771</v>
      </c>
      <c r="T85">
        <v>0</v>
      </c>
      <c r="U85">
        <v>52.633262219943916</v>
      </c>
      <c r="V85">
        <v>3.6697664359861593</v>
      </c>
      <c r="W85">
        <v>9.3129901125127841</v>
      </c>
      <c r="X85">
        <v>30.169325618095741</v>
      </c>
      <c r="Y85">
        <v>0</v>
      </c>
      <c r="Z85">
        <v>2.0007000000000006</v>
      </c>
      <c r="AA85">
        <v>8.6195140514311142</v>
      </c>
      <c r="AB85">
        <v>8.0818399999999997</v>
      </c>
      <c r="AC85">
        <v>2.9693200000000002</v>
      </c>
      <c r="AD85">
        <v>5.59314</v>
      </c>
      <c r="AE85">
        <v>15.166195200000002</v>
      </c>
      <c r="AF85">
        <v>2.7224999999999997</v>
      </c>
      <c r="AG85">
        <v>12.35287248</v>
      </c>
      <c r="AH85">
        <v>26.148600000000002</v>
      </c>
      <c r="AI85">
        <v>0</v>
      </c>
      <c r="AJ85">
        <v>0</v>
      </c>
      <c r="AK85">
        <v>8.0974399999999989</v>
      </c>
      <c r="AL85">
        <v>0</v>
      </c>
      <c r="AM85">
        <v>4.8491039999999996</v>
      </c>
      <c r="AN85">
        <v>0.68867999999999996</v>
      </c>
      <c r="AO85">
        <v>2.7059760000000002</v>
      </c>
      <c r="AP85">
        <v>2.6725806734923778</v>
      </c>
      <c r="AQ85">
        <v>19.098040000000001</v>
      </c>
      <c r="AR85">
        <v>7.4514000000000022</v>
      </c>
      <c r="AS85">
        <v>5.7778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883.34365637940243</v>
      </c>
      <c r="DN85">
        <v>30.618070297954798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9.3636025737978059</v>
      </c>
      <c r="L86">
        <v>578.50851299306146</v>
      </c>
      <c r="M86">
        <v>28.224921277552856</v>
      </c>
      <c r="N86">
        <v>17.981532756489493</v>
      </c>
      <c r="O86">
        <v>0</v>
      </c>
      <c r="P86">
        <v>27.151175026306557</v>
      </c>
      <c r="Q86">
        <v>6.1237681159420285</v>
      </c>
      <c r="R86">
        <v>7.7270306080525888</v>
      </c>
      <c r="S86">
        <v>8.1001365346922771</v>
      </c>
      <c r="T86">
        <v>0</v>
      </c>
      <c r="U86">
        <v>52.633262219943916</v>
      </c>
      <c r="V86">
        <v>3.6697664359861593</v>
      </c>
      <c r="W86">
        <v>9.3129901125127841</v>
      </c>
      <c r="X86">
        <v>30.169325618095741</v>
      </c>
      <c r="Y86">
        <v>0</v>
      </c>
      <c r="Z86">
        <v>2.0007000000000006</v>
      </c>
      <c r="AA86">
        <v>8.6195140514311142</v>
      </c>
      <c r="AB86">
        <v>8.0818399999999997</v>
      </c>
      <c r="AC86">
        <v>2.9693200000000002</v>
      </c>
      <c r="AD86">
        <v>2.79657</v>
      </c>
      <c r="AE86">
        <v>15.166195200000002</v>
      </c>
      <c r="AF86">
        <v>2.7224999999999997</v>
      </c>
      <c r="AG86">
        <v>12.35287248</v>
      </c>
      <c r="AH86">
        <v>20.337800000000005</v>
      </c>
      <c r="AI86">
        <v>0</v>
      </c>
      <c r="AJ86">
        <v>0</v>
      </c>
      <c r="AK86">
        <v>8.0974399999999989</v>
      </c>
      <c r="AL86">
        <v>0</v>
      </c>
      <c r="AM86">
        <v>4.8491039999999996</v>
      </c>
      <c r="AN86">
        <v>0.68867999999999996</v>
      </c>
      <c r="AO86">
        <v>2.7059760000000002</v>
      </c>
      <c r="AP86">
        <v>2.6725806734923778</v>
      </c>
      <c r="AQ86">
        <v>14.845439999999998</v>
      </c>
      <c r="AR86">
        <v>7.4514000000000022</v>
      </c>
      <c r="AS86">
        <v>5.7778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870.91449532838055</v>
      </c>
      <c r="DN86">
        <v>30.187261348976758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9.3636025737978059</v>
      </c>
      <c r="L87">
        <v>578.50851299306146</v>
      </c>
      <c r="M87">
        <v>28.224921277552856</v>
      </c>
      <c r="N87">
        <v>17.981532756489493</v>
      </c>
      <c r="O87">
        <v>0</v>
      </c>
      <c r="P87">
        <v>26.568622866495204</v>
      </c>
      <c r="Q87">
        <v>6.1237681159420285</v>
      </c>
      <c r="R87">
        <v>7.7270306080525888</v>
      </c>
      <c r="S87">
        <v>8.1001365346922771</v>
      </c>
      <c r="T87">
        <v>0</v>
      </c>
      <c r="U87">
        <v>52.633262219943916</v>
      </c>
      <c r="V87">
        <v>3.6697664359861593</v>
      </c>
      <c r="W87">
        <v>9.3129901125127841</v>
      </c>
      <c r="X87">
        <v>30.169325618095741</v>
      </c>
      <c r="Y87">
        <v>0</v>
      </c>
      <c r="Z87">
        <v>0</v>
      </c>
      <c r="AA87">
        <v>4.2894005485360642</v>
      </c>
      <c r="AB87">
        <v>8.0818399999999997</v>
      </c>
      <c r="AC87">
        <v>2.9693200000000002</v>
      </c>
      <c r="AD87">
        <v>2.79657</v>
      </c>
      <c r="AE87">
        <v>15.166195200000002</v>
      </c>
      <c r="AF87">
        <v>2.7224999999999997</v>
      </c>
      <c r="AG87">
        <v>12.35287248</v>
      </c>
      <c r="AH87">
        <v>11.912139999999999</v>
      </c>
      <c r="AI87">
        <v>0</v>
      </c>
      <c r="AJ87">
        <v>0</v>
      </c>
      <c r="AK87">
        <v>8.0974399999999989</v>
      </c>
      <c r="AL87">
        <v>0</v>
      </c>
      <c r="AM87">
        <v>4.8491039999999996</v>
      </c>
      <c r="AN87">
        <v>0.68867999999999996</v>
      </c>
      <c r="AO87">
        <v>2.7059760000000002</v>
      </c>
      <c r="AP87">
        <v>2.6725806734923778</v>
      </c>
      <c r="AQ87">
        <v>14.3042</v>
      </c>
      <c r="AR87">
        <v>7.4514000000000022</v>
      </c>
      <c r="AS87">
        <v>5.7778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855.56631699925197</v>
      </c>
      <c r="DN87">
        <v>29.655174015398767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9.3636025737978059</v>
      </c>
      <c r="L88">
        <v>578.50851299306146</v>
      </c>
      <c r="M88">
        <v>28.224921277552856</v>
      </c>
      <c r="N88">
        <v>17.981532756489493</v>
      </c>
      <c r="O88">
        <v>0</v>
      </c>
      <c r="P88">
        <v>26.568622866495204</v>
      </c>
      <c r="Q88">
        <v>6.1237681159420285</v>
      </c>
      <c r="R88">
        <v>7.7270306080525888</v>
      </c>
      <c r="S88">
        <v>8.1001365346922771</v>
      </c>
      <c r="T88">
        <v>0</v>
      </c>
      <c r="U88">
        <v>52.633262219943916</v>
      </c>
      <c r="V88">
        <v>3.6697664359861593</v>
      </c>
      <c r="W88">
        <v>9.3129901125127841</v>
      </c>
      <c r="X88">
        <v>30.169325618095741</v>
      </c>
      <c r="Y88">
        <v>0</v>
      </c>
      <c r="Z88">
        <v>0</v>
      </c>
      <c r="AA88">
        <v>4.2894005485360642</v>
      </c>
      <c r="AB88">
        <v>8.0818399999999997</v>
      </c>
      <c r="AC88">
        <v>2.9693200000000002</v>
      </c>
      <c r="AD88">
        <v>2.79657</v>
      </c>
      <c r="AE88">
        <v>15.166195200000002</v>
      </c>
      <c r="AF88">
        <v>2.7224999999999997</v>
      </c>
      <c r="AG88">
        <v>12.35287248</v>
      </c>
      <c r="AH88">
        <v>11.912139999999999</v>
      </c>
      <c r="AI88">
        <v>0</v>
      </c>
      <c r="AJ88">
        <v>0</v>
      </c>
      <c r="AK88">
        <v>8.0974399999999989</v>
      </c>
      <c r="AL88">
        <v>0</v>
      </c>
      <c r="AM88">
        <v>4.8491039999999996</v>
      </c>
      <c r="AN88">
        <v>0.68867999999999996</v>
      </c>
      <c r="AO88">
        <v>2.7059760000000002</v>
      </c>
      <c r="AP88">
        <v>2.6725806734923778</v>
      </c>
      <c r="AQ88">
        <v>14.3042</v>
      </c>
      <c r="AR88">
        <v>7.4514000000000022</v>
      </c>
      <c r="AS88">
        <v>5.7778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855.56631699925197</v>
      </c>
      <c r="DN88">
        <v>29.655174015398767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9.3636025737978059</v>
      </c>
      <c r="L89">
        <v>578.50851299306146</v>
      </c>
      <c r="M89">
        <v>28.224921277552856</v>
      </c>
      <c r="N89">
        <v>17.981532756489493</v>
      </c>
      <c r="O89">
        <v>0</v>
      </c>
      <c r="P89">
        <v>26.568622866495204</v>
      </c>
      <c r="Q89">
        <v>6.1237681159420285</v>
      </c>
      <c r="R89">
        <v>7.7270306080525888</v>
      </c>
      <c r="S89">
        <v>8.1001365346922771</v>
      </c>
      <c r="T89">
        <v>0</v>
      </c>
      <c r="U89">
        <v>52.633262219943916</v>
      </c>
      <c r="V89">
        <v>3.6697664359861593</v>
      </c>
      <c r="W89">
        <v>9.3129901125127841</v>
      </c>
      <c r="X89">
        <v>30.169325618095741</v>
      </c>
      <c r="Y89">
        <v>0</v>
      </c>
      <c r="Z89">
        <v>0</v>
      </c>
      <c r="AA89">
        <v>4.2894005485360642</v>
      </c>
      <c r="AB89">
        <v>8.0818399999999997</v>
      </c>
      <c r="AC89">
        <v>2.9693200000000002</v>
      </c>
      <c r="AD89">
        <v>2.79657</v>
      </c>
      <c r="AE89">
        <v>10.110796800000001</v>
      </c>
      <c r="AF89">
        <v>2.7224999999999997</v>
      </c>
      <c r="AG89">
        <v>12.35287248</v>
      </c>
      <c r="AH89">
        <v>11.912139999999999</v>
      </c>
      <c r="AI89">
        <v>0</v>
      </c>
      <c r="AJ89">
        <v>0</v>
      </c>
      <c r="AK89">
        <v>8.0974399999999989</v>
      </c>
      <c r="AL89">
        <v>0</v>
      </c>
      <c r="AM89">
        <v>4.8491039999999996</v>
      </c>
      <c r="AN89">
        <v>0.68867999999999996</v>
      </c>
      <c r="AO89">
        <v>2.7059760000000002</v>
      </c>
      <c r="AP89">
        <v>2.6725806734923778</v>
      </c>
      <c r="AQ89">
        <v>14.3042</v>
      </c>
      <c r="AR89">
        <v>7.4514000000000022</v>
      </c>
      <c r="AS89">
        <v>5.7778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850.68027458615768</v>
      </c>
      <c r="DN89">
        <v>29.485818028493075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9.3636025737978059</v>
      </c>
      <c r="L90">
        <v>578.50851299306146</v>
      </c>
      <c r="M90">
        <v>28.224921277552856</v>
      </c>
      <c r="N90">
        <v>17.981532756489493</v>
      </c>
      <c r="O90">
        <v>0</v>
      </c>
      <c r="P90">
        <v>26.568622866495204</v>
      </c>
      <c r="Q90">
        <v>6.1237681159420285</v>
      </c>
      <c r="R90">
        <v>7.7270306080525888</v>
      </c>
      <c r="S90">
        <v>8.1001365346922771</v>
      </c>
      <c r="T90">
        <v>0</v>
      </c>
      <c r="U90">
        <v>52.633262219943916</v>
      </c>
      <c r="V90">
        <v>3.6697664359861593</v>
      </c>
      <c r="W90">
        <v>9.3129901125127841</v>
      </c>
      <c r="X90">
        <v>30.169325618095741</v>
      </c>
      <c r="Y90">
        <v>0</v>
      </c>
      <c r="Z90">
        <v>0</v>
      </c>
      <c r="AA90">
        <v>4.2894005485360642</v>
      </c>
      <c r="AB90">
        <v>8.0818399999999997</v>
      </c>
      <c r="AC90">
        <v>2.9693200000000002</v>
      </c>
      <c r="AD90">
        <v>2.79657</v>
      </c>
      <c r="AE90">
        <v>10.110796800000001</v>
      </c>
      <c r="AF90">
        <v>2.7224999999999997</v>
      </c>
      <c r="AG90">
        <v>12.35287248</v>
      </c>
      <c r="AH90">
        <v>11.912139999999999</v>
      </c>
      <c r="AI90">
        <v>0</v>
      </c>
      <c r="AJ90">
        <v>0</v>
      </c>
      <c r="AK90">
        <v>8.0974399999999989</v>
      </c>
      <c r="AL90">
        <v>0</v>
      </c>
      <c r="AM90">
        <v>4.8491039999999996</v>
      </c>
      <c r="AN90">
        <v>0.68867999999999996</v>
      </c>
      <c r="AO90">
        <v>2.7059760000000002</v>
      </c>
      <c r="AP90">
        <v>2.6725806734923778</v>
      </c>
      <c r="AQ90">
        <v>10.322220000000002</v>
      </c>
      <c r="AR90">
        <v>7.4514000000000022</v>
      </c>
      <c r="AS90">
        <v>5.7778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846.83169091615764</v>
      </c>
      <c r="DN90">
        <v>29.352421698493078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9.3636025737978059</v>
      </c>
      <c r="L91">
        <v>578.50851299306146</v>
      </c>
      <c r="M91">
        <v>28.224921277552856</v>
      </c>
      <c r="N91">
        <v>17.981532756489493</v>
      </c>
      <c r="O91">
        <v>0</v>
      </c>
      <c r="P91">
        <v>28.898565706832162</v>
      </c>
      <c r="Q91">
        <v>6.1237681159420285</v>
      </c>
      <c r="R91">
        <v>7.7270306080525888</v>
      </c>
      <c r="S91">
        <v>8.1001365346922771</v>
      </c>
      <c r="T91">
        <v>0</v>
      </c>
      <c r="U91">
        <v>52.633262219943916</v>
      </c>
      <c r="V91">
        <v>3.6697664359861593</v>
      </c>
      <c r="W91">
        <v>9.3129901125127841</v>
      </c>
      <c r="X91">
        <v>30.169325618095741</v>
      </c>
      <c r="Y91">
        <v>0</v>
      </c>
      <c r="Z91">
        <v>0</v>
      </c>
      <c r="AA91">
        <v>0</v>
      </c>
      <c r="AB91">
        <v>8.0818399999999997</v>
      </c>
      <c r="AC91">
        <v>2.9693200000000002</v>
      </c>
      <c r="AD91">
        <v>2.79657</v>
      </c>
      <c r="AE91">
        <v>10.110796800000001</v>
      </c>
      <c r="AF91">
        <v>2.7224999999999997</v>
      </c>
      <c r="AG91">
        <v>12.35287248</v>
      </c>
      <c r="AH91">
        <v>11.912139999999999</v>
      </c>
      <c r="AI91">
        <v>0</v>
      </c>
      <c r="AJ91">
        <v>0</v>
      </c>
      <c r="AK91">
        <v>8.0974399999999989</v>
      </c>
      <c r="AL91">
        <v>0</v>
      </c>
      <c r="AM91">
        <v>4.8491039999999996</v>
      </c>
      <c r="AN91">
        <v>0.68867999999999996</v>
      </c>
      <c r="AO91">
        <v>3.1569720000000001</v>
      </c>
      <c r="AP91">
        <v>2.6725806734923778</v>
      </c>
      <c r="AQ91">
        <v>9.5490200000000005</v>
      </c>
      <c r="AR91">
        <v>7.4514000000000022</v>
      </c>
      <c r="AS91">
        <v>5.7778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844.62656201011089</v>
      </c>
      <c r="DN91">
        <v>29.275888896340977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9.3636025737978059</v>
      </c>
      <c r="L92">
        <v>578.50851299306146</v>
      </c>
      <c r="M92">
        <v>28.224921277552856</v>
      </c>
      <c r="N92">
        <v>17.981532756489493</v>
      </c>
      <c r="O92">
        <v>0</v>
      </c>
      <c r="P92">
        <v>31.205463306541862</v>
      </c>
      <c r="Q92">
        <v>6.1237681159420285</v>
      </c>
      <c r="R92">
        <v>7.7270306080525888</v>
      </c>
      <c r="S92">
        <v>8.1001365346922771</v>
      </c>
      <c r="T92">
        <v>0</v>
      </c>
      <c r="U92">
        <v>52.633262219943916</v>
      </c>
      <c r="V92">
        <v>3.6697664359861593</v>
      </c>
      <c r="W92">
        <v>9.3129901125127841</v>
      </c>
      <c r="X92">
        <v>30.169325618095741</v>
      </c>
      <c r="Y92">
        <v>0</v>
      </c>
      <c r="Z92">
        <v>0</v>
      </c>
      <c r="AA92">
        <v>0</v>
      </c>
      <c r="AB92">
        <v>8.0818399999999997</v>
      </c>
      <c r="AC92">
        <v>2.9693200000000002</v>
      </c>
      <c r="AD92">
        <v>2.79657</v>
      </c>
      <c r="AE92">
        <v>10.110796800000001</v>
      </c>
      <c r="AF92">
        <v>2.7224999999999997</v>
      </c>
      <c r="AG92">
        <v>12.35287248</v>
      </c>
      <c r="AH92">
        <v>11.912139999999999</v>
      </c>
      <c r="AI92">
        <v>0</v>
      </c>
      <c r="AJ92">
        <v>0</v>
      </c>
      <c r="AK92">
        <v>8.0974399999999989</v>
      </c>
      <c r="AL92">
        <v>0</v>
      </c>
      <c r="AM92">
        <v>4.8491039999999996</v>
      </c>
      <c r="AN92">
        <v>0.68867999999999996</v>
      </c>
      <c r="AO92">
        <v>3.1569720000000001</v>
      </c>
      <c r="AP92">
        <v>2.6725806734923778</v>
      </c>
      <c r="AQ92">
        <v>9.5490200000000005</v>
      </c>
      <c r="AR92">
        <v>7.4514000000000022</v>
      </c>
      <c r="AS92">
        <v>5.7778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846.85617854025099</v>
      </c>
      <c r="DN92">
        <v>29.353169965910499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9.3636025737978059</v>
      </c>
      <c r="L93">
        <v>578.50851299306146</v>
      </c>
      <c r="M93">
        <v>28.224921277552856</v>
      </c>
      <c r="N93">
        <v>17.981532756489493</v>
      </c>
      <c r="O93">
        <v>0</v>
      </c>
      <c r="P93">
        <v>31.754623612916127</v>
      </c>
      <c r="Q93">
        <v>6.1237681159420285</v>
      </c>
      <c r="R93">
        <v>7.7270306080525888</v>
      </c>
      <c r="S93">
        <v>8.1001365346922771</v>
      </c>
      <c r="T93">
        <v>0</v>
      </c>
      <c r="U93">
        <v>52.633262219943916</v>
      </c>
      <c r="V93">
        <v>3.6697664359861593</v>
      </c>
      <c r="W93">
        <v>9.3129901125127841</v>
      </c>
      <c r="X93">
        <v>30.169325618095741</v>
      </c>
      <c r="Y93">
        <v>0</v>
      </c>
      <c r="Z93">
        <v>0</v>
      </c>
      <c r="AA93">
        <v>0</v>
      </c>
      <c r="AB93">
        <v>8.0818399999999997</v>
      </c>
      <c r="AC93">
        <v>2.9693200000000002</v>
      </c>
      <c r="AD93">
        <v>2.79657</v>
      </c>
      <c r="AE93">
        <v>10.110796800000001</v>
      </c>
      <c r="AF93">
        <v>2.7224999999999997</v>
      </c>
      <c r="AG93">
        <v>12.35287248</v>
      </c>
      <c r="AH93">
        <v>11.912139999999999</v>
      </c>
      <c r="AI93">
        <v>0</v>
      </c>
      <c r="AJ93">
        <v>0</v>
      </c>
      <c r="AK93">
        <v>8.0974399999999989</v>
      </c>
      <c r="AL93">
        <v>0</v>
      </c>
      <c r="AM93">
        <v>4.8491039999999996</v>
      </c>
      <c r="AN93">
        <v>0.68867999999999996</v>
      </c>
      <c r="AO93">
        <v>3.1569720000000001</v>
      </c>
      <c r="AP93">
        <v>2.6725806734923778</v>
      </c>
      <c r="AQ93">
        <v>9.5490200000000005</v>
      </c>
      <c r="AR93">
        <v>7.4514000000000022</v>
      </c>
      <c r="AS93">
        <v>5.7778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847.38694186819805</v>
      </c>
      <c r="DN93">
        <v>29.371566944337648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9.3636025737978059</v>
      </c>
      <c r="L94">
        <v>578.50851299306146</v>
      </c>
      <c r="M94">
        <v>28.224921277552856</v>
      </c>
      <c r="N94">
        <v>17.981532756489493</v>
      </c>
      <c r="O94">
        <v>0</v>
      </c>
      <c r="P94">
        <v>31.754623612916127</v>
      </c>
      <c r="Q94">
        <v>6.1237681159420285</v>
      </c>
      <c r="R94">
        <v>7.7270306080525888</v>
      </c>
      <c r="S94">
        <v>8.1001365346922771</v>
      </c>
      <c r="T94">
        <v>0</v>
      </c>
      <c r="U94">
        <v>52.633262219943916</v>
      </c>
      <c r="V94">
        <v>3.6697664359861593</v>
      </c>
      <c r="W94">
        <v>9.3129901125127841</v>
      </c>
      <c r="X94">
        <v>30.169325618095741</v>
      </c>
      <c r="Y94">
        <v>0</v>
      </c>
      <c r="Z94">
        <v>0</v>
      </c>
      <c r="AA94">
        <v>0</v>
      </c>
      <c r="AB94">
        <v>8.0818399999999997</v>
      </c>
      <c r="AC94">
        <v>2.9693200000000002</v>
      </c>
      <c r="AD94">
        <v>2.79657</v>
      </c>
      <c r="AE94">
        <v>10.110796800000001</v>
      </c>
      <c r="AF94">
        <v>2.7224999999999997</v>
      </c>
      <c r="AG94">
        <v>12.35287248</v>
      </c>
      <c r="AH94">
        <v>11.912139999999999</v>
      </c>
      <c r="AI94">
        <v>0</v>
      </c>
      <c r="AJ94">
        <v>0</v>
      </c>
      <c r="AK94">
        <v>8.0974399999999989</v>
      </c>
      <c r="AL94">
        <v>0</v>
      </c>
      <c r="AM94">
        <v>4.8491039999999996</v>
      </c>
      <c r="AN94">
        <v>0.68867999999999996</v>
      </c>
      <c r="AO94">
        <v>3.1569720000000001</v>
      </c>
      <c r="AP94">
        <v>2.6725806734923778</v>
      </c>
      <c r="AQ94">
        <v>4.7745099999999994</v>
      </c>
      <c r="AR94">
        <v>7.4514000000000022</v>
      </c>
      <c r="AS94">
        <v>5.7778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842.77237779978532</v>
      </c>
      <c r="DN94">
        <v>29.211621012750342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9.3636025737978059</v>
      </c>
      <c r="L95">
        <v>578.50851299306146</v>
      </c>
      <c r="M95">
        <v>28.224921277552856</v>
      </c>
      <c r="N95">
        <v>17.981532756489493</v>
      </c>
      <c r="O95">
        <v>0</v>
      </c>
      <c r="P95">
        <v>31.754623612916127</v>
      </c>
      <c r="Q95">
        <v>6.1237681159420285</v>
      </c>
      <c r="R95">
        <v>7.7270306080525888</v>
      </c>
      <c r="S95">
        <v>8.1001365346922771</v>
      </c>
      <c r="T95">
        <v>0</v>
      </c>
      <c r="U95">
        <v>52.633262219943916</v>
      </c>
      <c r="V95">
        <v>3.6697664359861593</v>
      </c>
      <c r="W95">
        <v>9.3129901125127841</v>
      </c>
      <c r="X95">
        <v>30.169325618095741</v>
      </c>
      <c r="Y95">
        <v>0</v>
      </c>
      <c r="Z95">
        <v>0</v>
      </c>
      <c r="AA95">
        <v>0</v>
      </c>
      <c r="AB95">
        <v>8.0818399999999997</v>
      </c>
      <c r="AC95">
        <v>2.9693200000000002</v>
      </c>
      <c r="AD95">
        <v>2.79657</v>
      </c>
      <c r="AE95">
        <v>10.110796800000001</v>
      </c>
      <c r="AF95">
        <v>2.7224999999999997</v>
      </c>
      <c r="AG95">
        <v>12.35287248</v>
      </c>
      <c r="AH95">
        <v>11.912139999999999</v>
      </c>
      <c r="AI95">
        <v>0</v>
      </c>
      <c r="AJ95">
        <v>0</v>
      </c>
      <c r="AK95">
        <v>8.0974399999999989</v>
      </c>
      <c r="AL95">
        <v>0</v>
      </c>
      <c r="AM95">
        <v>4.8491039999999996</v>
      </c>
      <c r="AN95">
        <v>0.68867999999999996</v>
      </c>
      <c r="AO95">
        <v>3.1569720000000001</v>
      </c>
      <c r="AP95">
        <v>2.6725806734923778</v>
      </c>
      <c r="AQ95">
        <v>4.7745099999999994</v>
      </c>
      <c r="AR95">
        <v>3.3870000000000009</v>
      </c>
      <c r="AS95">
        <v>4.1270000000000007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837.24863706114422</v>
      </c>
      <c r="DN95">
        <v>29.020161751391438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9.3636025737978059</v>
      </c>
      <c r="L96">
        <v>578.50851299306146</v>
      </c>
      <c r="M96">
        <v>28.224921277552856</v>
      </c>
      <c r="N96">
        <v>17.981532756489493</v>
      </c>
      <c r="O96">
        <v>0</v>
      </c>
      <c r="P96">
        <v>31.754623612916127</v>
      </c>
      <c r="Q96">
        <v>6.1237681159420285</v>
      </c>
      <c r="R96">
        <v>7.7270306080525888</v>
      </c>
      <c r="S96">
        <v>8.1001365346922771</v>
      </c>
      <c r="T96">
        <v>0</v>
      </c>
      <c r="U96">
        <v>52.633262219943916</v>
      </c>
      <c r="V96">
        <v>3.6697664359861593</v>
      </c>
      <c r="W96">
        <v>9.3129901125127841</v>
      </c>
      <c r="X96">
        <v>30.169325618095741</v>
      </c>
      <c r="Y96">
        <v>0</v>
      </c>
      <c r="Z96">
        <v>0</v>
      </c>
      <c r="AA96">
        <v>0</v>
      </c>
      <c r="AB96">
        <v>8.0818399999999997</v>
      </c>
      <c r="AC96">
        <v>2.9693200000000002</v>
      </c>
      <c r="AD96">
        <v>2.79657</v>
      </c>
      <c r="AE96">
        <v>10.110796800000001</v>
      </c>
      <c r="AF96">
        <v>2.7224999999999997</v>
      </c>
      <c r="AG96">
        <v>12.35287248</v>
      </c>
      <c r="AH96">
        <v>11.912139999999999</v>
      </c>
      <c r="AI96">
        <v>0</v>
      </c>
      <c r="AJ96">
        <v>0</v>
      </c>
      <c r="AK96">
        <v>8.0974399999999989</v>
      </c>
      <c r="AL96">
        <v>0</v>
      </c>
      <c r="AM96">
        <v>4.8491039999999996</v>
      </c>
      <c r="AN96">
        <v>0.68867999999999996</v>
      </c>
      <c r="AO96">
        <v>3.1569720000000001</v>
      </c>
      <c r="AP96">
        <v>2.6725806734923778</v>
      </c>
      <c r="AQ96">
        <v>4.7745099999999994</v>
      </c>
      <c r="AR96">
        <v>3.3870000000000009</v>
      </c>
      <c r="AS96">
        <v>4.1270000000000007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837.24863706114422</v>
      </c>
      <c r="DN96">
        <v>29.020161751391438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9.3636406252592792</v>
      </c>
      <c r="L97">
        <v>578.49956470098869</v>
      </c>
      <c r="M97">
        <v>28.224921277552856</v>
      </c>
      <c r="N97">
        <v>17.981532756489493</v>
      </c>
      <c r="O97">
        <v>0</v>
      </c>
      <c r="P97">
        <v>26.000138633377134</v>
      </c>
      <c r="Q97">
        <v>6.127135324107793</v>
      </c>
      <c r="R97">
        <v>7.7262056506849319</v>
      </c>
      <c r="S97">
        <v>8.0998363636363653</v>
      </c>
      <c r="T97">
        <v>0</v>
      </c>
      <c r="U97">
        <v>52.633262219943916</v>
      </c>
      <c r="V97">
        <v>3.6697664359861593</v>
      </c>
      <c r="W97">
        <v>9.3129901125127841</v>
      </c>
      <c r="X97">
        <v>30.169325618095741</v>
      </c>
      <c r="Y97">
        <v>0</v>
      </c>
      <c r="Z97">
        <v>0</v>
      </c>
      <c r="AA97">
        <v>0</v>
      </c>
      <c r="AB97">
        <v>8.0818399999999997</v>
      </c>
      <c r="AC97">
        <v>2.9693200000000002</v>
      </c>
      <c r="AD97">
        <v>2.79657</v>
      </c>
      <c r="AE97">
        <v>10.110796800000001</v>
      </c>
      <c r="AF97">
        <v>2.7224999999999997</v>
      </c>
      <c r="AG97">
        <v>12.35287248</v>
      </c>
      <c r="AH97">
        <v>11.912139999999999</v>
      </c>
      <c r="AI97">
        <v>0</v>
      </c>
      <c r="AJ97">
        <v>0</v>
      </c>
      <c r="AK97">
        <v>8.0974399999999989</v>
      </c>
      <c r="AL97">
        <v>0</v>
      </c>
      <c r="AM97">
        <v>4.8491039999999996</v>
      </c>
      <c r="AN97">
        <v>0.68867999999999996</v>
      </c>
      <c r="AO97">
        <v>3.1569720000000001</v>
      </c>
      <c r="AP97">
        <v>2.6725806734923778</v>
      </c>
      <c r="AQ97">
        <v>4.7745099999999994</v>
      </c>
      <c r="AR97">
        <v>3.3870000000000009</v>
      </c>
      <c r="AS97">
        <v>4.1270000000000007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831.68048208442781</v>
      </c>
      <c r="DN97">
        <v>28.82716358769969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9.3635524345582777</v>
      </c>
      <c r="L98">
        <v>578.49956470098869</v>
      </c>
      <c r="M98">
        <v>28.224921277552856</v>
      </c>
      <c r="N98">
        <v>17.981532756489493</v>
      </c>
      <c r="O98">
        <v>0</v>
      </c>
      <c r="P98">
        <v>26.000138633377134</v>
      </c>
      <c r="Q98">
        <v>6.127135324107793</v>
      </c>
      <c r="R98">
        <v>7.7262056506849319</v>
      </c>
      <c r="S98">
        <v>8.0998363636363653</v>
      </c>
      <c r="T98">
        <v>0</v>
      </c>
      <c r="U98">
        <v>52.633262219943916</v>
      </c>
      <c r="V98">
        <v>3.6697664359861593</v>
      </c>
      <c r="W98">
        <v>9.3129901125127841</v>
      </c>
      <c r="X98">
        <v>30.169325618095741</v>
      </c>
      <c r="Y98">
        <v>0</v>
      </c>
      <c r="Z98">
        <v>0</v>
      </c>
      <c r="AA98">
        <v>0</v>
      </c>
      <c r="AB98">
        <v>8.0818399999999997</v>
      </c>
      <c r="AC98">
        <v>0</v>
      </c>
      <c r="AD98">
        <v>2.79657</v>
      </c>
      <c r="AE98">
        <v>10.110796800000001</v>
      </c>
      <c r="AF98">
        <v>2.7224999999999997</v>
      </c>
      <c r="AG98">
        <v>12.35287248</v>
      </c>
      <c r="AH98">
        <v>11.912139999999999</v>
      </c>
      <c r="AI98">
        <v>0</v>
      </c>
      <c r="AJ98">
        <v>0</v>
      </c>
      <c r="AK98">
        <v>8.0974399999999989</v>
      </c>
      <c r="AL98">
        <v>0</v>
      </c>
      <c r="AM98">
        <v>4.8491039999999996</v>
      </c>
      <c r="AN98">
        <v>0.68867999999999996</v>
      </c>
      <c r="AO98">
        <v>3.1569720000000001</v>
      </c>
      <c r="AP98">
        <v>2.6725806734923778</v>
      </c>
      <c r="AQ98">
        <v>4.7745099999999994</v>
      </c>
      <c r="AR98">
        <v>3.3870000000000009</v>
      </c>
      <c r="AS98">
        <v>4.1270000000000007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828.8105491792237</v>
      </c>
      <c r="DN98">
        <v>28.727688302202754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3.06534E-5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0.22489738163981379</v>
      </c>
      <c r="L99">
        <f t="shared" si="2"/>
        <v>13.904076006987951</v>
      </c>
      <c r="M99">
        <f t="shared" si="2"/>
        <v>0.67739811066126743</v>
      </c>
      <c r="N99">
        <f t="shared" si="2"/>
        <v>0.43155678615574822</v>
      </c>
      <c r="O99">
        <f t="shared" si="2"/>
        <v>0</v>
      </c>
      <c r="P99">
        <f t="shared" si="2"/>
        <v>0.67931100906741104</v>
      </c>
      <c r="Q99">
        <f t="shared" si="2"/>
        <v>0.14670351010666022</v>
      </c>
      <c r="R99">
        <f t="shared" si="2"/>
        <v>0.18564450635425425</v>
      </c>
      <c r="S99">
        <f t="shared" si="2"/>
        <v>0.19363149146116615</v>
      </c>
      <c r="T99">
        <f t="shared" si="2"/>
        <v>0</v>
      </c>
      <c r="U99">
        <f t="shared" si="2"/>
        <v>1.2910160814674516</v>
      </c>
      <c r="V99">
        <f t="shared" si="2"/>
        <v>8.7962046253682383E-2</v>
      </c>
      <c r="W99">
        <f t="shared" si="2"/>
        <v>0.23327497493464119</v>
      </c>
      <c r="X99">
        <f t="shared" si="2"/>
        <v>0.72406381483429605</v>
      </c>
      <c r="Y99">
        <f t="shared" si="2"/>
        <v>0</v>
      </c>
      <c r="Z99">
        <f t="shared" si="2"/>
        <v>3.8103749999999978E-2</v>
      </c>
      <c r="AA99">
        <f t="shared" si="2"/>
        <v>6.7854923931643912E-2</v>
      </c>
      <c r="AB99">
        <f t="shared" si="2"/>
        <v>0.11355271499999996</v>
      </c>
      <c r="AC99">
        <f t="shared" si="2"/>
        <v>4.0855108115910199E-2</v>
      </c>
      <c r="AD99">
        <f t="shared" si="2"/>
        <v>7.2221217599999929E-2</v>
      </c>
      <c r="AE99">
        <f t="shared" si="2"/>
        <v>0.24298817279999987</v>
      </c>
      <c r="AF99">
        <f t="shared" si="2"/>
        <v>7.5322500000000056E-2</v>
      </c>
      <c r="AG99">
        <f t="shared" si="2"/>
        <v>0.29646893951999986</v>
      </c>
      <c r="AH99">
        <f t="shared" si="2"/>
        <v>0.37000268999999941</v>
      </c>
      <c r="AI99">
        <f t="shared" si="2"/>
        <v>3.2151848399999988E-2</v>
      </c>
      <c r="AJ99">
        <f t="shared" si="2"/>
        <v>0</v>
      </c>
      <c r="AK99">
        <f t="shared" si="2"/>
        <v>0.1943385600000001</v>
      </c>
      <c r="AL99">
        <f t="shared" si="2"/>
        <v>0</v>
      </c>
      <c r="AM99">
        <f t="shared" si="2"/>
        <v>0.11637849600000018</v>
      </c>
      <c r="AN99">
        <f t="shared" si="2"/>
        <v>1.7484819999999991E-2</v>
      </c>
      <c r="AO99">
        <f t="shared" si="2"/>
        <v>6.5845415999999962E-2</v>
      </c>
      <c r="AP99">
        <f t="shared" si="2"/>
        <v>6.4141936163817054E-2</v>
      </c>
      <c r="AQ99">
        <f t="shared" si="2"/>
        <v>0.15077400000000005</v>
      </c>
      <c r="AR99">
        <f t="shared" si="2"/>
        <v>0.12464159999999989</v>
      </c>
      <c r="AS99">
        <f t="shared" si="2"/>
        <v>0.11212233569320544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20.272153783150568</v>
      </c>
      <c r="DN99">
        <f t="shared" si="3"/>
        <v>0.70266161939836813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90.19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87.17</v>
      </c>
      <c r="DN3">
        <v>3.019999999999996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89.88</v>
      </c>
      <c r="DN4">
        <v>3.1200000000000045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87.8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84.86</v>
      </c>
      <c r="DN5">
        <v>2.9399999999999977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78.38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75.75</v>
      </c>
      <c r="DN6">
        <v>2.6299999999999955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74.42</v>
      </c>
      <c r="DN7">
        <v>2.5799999999999983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74.42</v>
      </c>
      <c r="DN8">
        <v>2.5799999999999983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43.49</v>
      </c>
      <c r="DN9">
        <v>1.509999999999998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43.49</v>
      </c>
      <c r="DN10">
        <v>1.509999999999998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43.49</v>
      </c>
      <c r="DN11">
        <v>1.509999999999998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42.53</v>
      </c>
      <c r="DN12">
        <v>1.4699999999999989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44.46</v>
      </c>
      <c r="DN13">
        <v>1.5399999999999991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42.53</v>
      </c>
      <c r="DN14">
        <v>1.4699999999999989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43.49</v>
      </c>
      <c r="DN15">
        <v>1.509999999999998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41.56</v>
      </c>
      <c r="DN16">
        <v>1.4399999999999977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42.53</v>
      </c>
      <c r="DN17">
        <v>1.4699999999999989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41.56</v>
      </c>
      <c r="DN18">
        <v>1.4399999999999977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40.590000000000003</v>
      </c>
      <c r="DN19">
        <v>1.4099999999999966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41.56</v>
      </c>
      <c r="DN20">
        <v>1.4399999999999977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40.590000000000003</v>
      </c>
      <c r="DN21">
        <v>1.4099999999999966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42.53</v>
      </c>
      <c r="DN22">
        <v>1.4699999999999989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43.49</v>
      </c>
      <c r="DN23">
        <v>1.509999999999998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48.000000000000007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46.39</v>
      </c>
      <c r="DN24">
        <v>1.6100000000000065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48.32</v>
      </c>
      <c r="DN25">
        <v>1.6799999999999997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50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48.32</v>
      </c>
      <c r="DN26">
        <v>1.6799999999999997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53.16</v>
      </c>
      <c r="DN27">
        <v>1.8400000000000034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57.99</v>
      </c>
      <c r="DN28">
        <v>2.009999999999998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58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56.06</v>
      </c>
      <c r="DN29">
        <v>1.9399999999999977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60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57.99</v>
      </c>
      <c r="DN30">
        <v>2.009999999999998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56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54.12</v>
      </c>
      <c r="DN31">
        <v>1.8800000000000026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56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54.12</v>
      </c>
      <c r="DN32">
        <v>1.8800000000000026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50.26</v>
      </c>
      <c r="DN33">
        <v>1.740000000000002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50.26</v>
      </c>
      <c r="DN34">
        <v>1.740000000000002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43.49</v>
      </c>
      <c r="DN35">
        <v>1.509999999999998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44.46</v>
      </c>
      <c r="DN36">
        <v>1.5399999999999991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46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44.46</v>
      </c>
      <c r="DN37">
        <v>1.5399999999999991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54.12</v>
      </c>
      <c r="DN38">
        <v>1.8800000000000026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63.79</v>
      </c>
      <c r="DN39">
        <v>2.2100000000000009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67.66</v>
      </c>
      <c r="DN40">
        <v>2.3400000000000034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74.42</v>
      </c>
      <c r="DN41">
        <v>2.5799999999999983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80.22</v>
      </c>
      <c r="DN42">
        <v>2.7800000000000011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80.22</v>
      </c>
      <c r="DN43">
        <v>2.7800000000000011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83.12</v>
      </c>
      <c r="DN44">
        <v>2.8799999999999955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85.05</v>
      </c>
      <c r="DN45">
        <v>2.9500000000000028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86.02</v>
      </c>
      <c r="DN46">
        <v>2.980000000000004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86.98</v>
      </c>
      <c r="DN47">
        <v>3.019999999999996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86.02</v>
      </c>
      <c r="DN48">
        <v>2.980000000000004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86.98</v>
      </c>
      <c r="DN49">
        <v>3.019999999999996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90.85</v>
      </c>
      <c r="DN50">
        <v>3.1500000000000057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87.95</v>
      </c>
      <c r="DN51">
        <v>3.0499999999999972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88.92</v>
      </c>
      <c r="DN52">
        <v>3.0799999999999983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86.98</v>
      </c>
      <c r="DN53">
        <v>3.019999999999996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87.95</v>
      </c>
      <c r="DN54">
        <v>3.0499999999999972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87.95</v>
      </c>
      <c r="DN55">
        <v>3.0499999999999972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85.05</v>
      </c>
      <c r="DN56">
        <v>2.9500000000000028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81.19</v>
      </c>
      <c r="DN57">
        <v>2.8100000000000023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80.22</v>
      </c>
      <c r="DN58">
        <v>2.7800000000000011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71.52</v>
      </c>
      <c r="DN59">
        <v>2.480000000000004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72.489999999999995</v>
      </c>
      <c r="DN60">
        <v>2.5100000000000051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72.489999999999995</v>
      </c>
      <c r="DN61">
        <v>2.5100000000000051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72.489999999999995</v>
      </c>
      <c r="DN62">
        <v>2.5100000000000051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72.489999999999995</v>
      </c>
      <c r="DN63">
        <v>2.5100000000000051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71.52</v>
      </c>
      <c r="DN64">
        <v>2.480000000000004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71.52</v>
      </c>
      <c r="DN65">
        <v>2.480000000000004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72.489999999999995</v>
      </c>
      <c r="DN66">
        <v>2.5100000000000051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70.55</v>
      </c>
      <c r="DN67">
        <v>2.4500000000000028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68.62</v>
      </c>
      <c r="DN68">
        <v>2.3799999999999955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67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64.760000000000005</v>
      </c>
      <c r="DN69">
        <v>2.2399999999999949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62.82</v>
      </c>
      <c r="DN70">
        <v>2.1799999999999997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59.92</v>
      </c>
      <c r="DN71">
        <v>2.0799999999999983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57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55.09</v>
      </c>
      <c r="DN72">
        <v>1.9099999999999966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52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50.26</v>
      </c>
      <c r="DN73">
        <v>1.740000000000002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52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50.26</v>
      </c>
      <c r="DN74">
        <v>1.740000000000002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50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48.32</v>
      </c>
      <c r="DN75">
        <v>1.6799999999999997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50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48.32</v>
      </c>
      <c r="DN76">
        <v>1.6799999999999997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52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50.26</v>
      </c>
      <c r="DN77">
        <v>1.740000000000002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50.26</v>
      </c>
      <c r="DN78">
        <v>1.740000000000002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45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43.49</v>
      </c>
      <c r="DN79">
        <v>1.509999999999998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45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43.49</v>
      </c>
      <c r="DN80">
        <v>1.509999999999998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45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43.49</v>
      </c>
      <c r="DN81">
        <v>1.509999999999998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45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43.49</v>
      </c>
      <c r="DN82">
        <v>1.509999999999998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43.49</v>
      </c>
      <c r="DN83">
        <v>1.509999999999998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43.49</v>
      </c>
      <c r="DN84">
        <v>1.509999999999998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43.49</v>
      </c>
      <c r="DN85">
        <v>1.509999999999998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45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43.49</v>
      </c>
      <c r="DN86">
        <v>1.509999999999998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45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43.49</v>
      </c>
      <c r="DN87">
        <v>1.509999999999998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45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43.49</v>
      </c>
      <c r="DN88">
        <v>1.509999999999998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45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43.49</v>
      </c>
      <c r="DN89">
        <v>1.509999999999998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45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43.49</v>
      </c>
      <c r="DN90">
        <v>1.509999999999998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38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36.729999999999997</v>
      </c>
      <c r="DN91">
        <v>1.2700000000000031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38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36.729999999999997</v>
      </c>
      <c r="DN92">
        <v>1.2700000000000031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38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36.729999999999997</v>
      </c>
      <c r="DN93">
        <v>1.2700000000000031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38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36.729999999999997</v>
      </c>
      <c r="DN94">
        <v>1.2700000000000031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32.450000000000003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31.36</v>
      </c>
      <c r="DN95">
        <v>1.0900000000000034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</v>
      </c>
      <c r="DN96">
        <v>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24.16</v>
      </c>
      <c r="DN97">
        <v>0.83999999999999986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24.16</v>
      </c>
      <c r="DN98">
        <v>0.83999999999999986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1.4432049999999998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1.3948449999999983</v>
      </c>
      <c r="DN99">
        <f t="shared" si="3"/>
        <v>4.836E-2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20.000005000000002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19.330005</v>
      </c>
      <c r="DN3">
        <v>0.67000000000000171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20.000005000000002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19.330005</v>
      </c>
      <c r="DN4">
        <v>0.67000000000000171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19.269311999999999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18.62379</v>
      </c>
      <c r="DN5">
        <v>0.64552199999999971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17.179739000000001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16.604217999999999</v>
      </c>
      <c r="DN6">
        <v>0.57552100000000195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16.450089999999999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15.899012000000001</v>
      </c>
      <c r="DN7">
        <v>0.55107799999999862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14.008532000000001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13.539246</v>
      </c>
      <c r="DN8">
        <v>0.46928600000000031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13.08076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12.642555</v>
      </c>
      <c r="DN9">
        <v>0.43820499999999996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13.527944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13.074757999999999</v>
      </c>
      <c r="DN10">
        <v>0.45318600000000053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14.705926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14.213277</v>
      </c>
      <c r="DN11">
        <v>0.49264900000000011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14.774611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14.279662</v>
      </c>
      <c r="DN12">
        <v>0.49494900000000008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14.160933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13.686541999999999</v>
      </c>
      <c r="DN13">
        <v>0.47439100000000067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16.203951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15.661118999999999</v>
      </c>
      <c r="DN14">
        <v>0.54283200000000065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17.475565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16.890134</v>
      </c>
      <c r="DN15">
        <v>0.58543099999999981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15.562298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15.040960999999999</v>
      </c>
      <c r="DN16">
        <v>0.52133700000000083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20.000005000000002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19.330005</v>
      </c>
      <c r="DN17">
        <v>0.67000000000000171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17.913354999999999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17.313258000000001</v>
      </c>
      <c r="DN18">
        <v>0.6000969999999981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19.099164999999999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18.459343000000001</v>
      </c>
      <c r="DN19">
        <v>0.63982199999999878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20.000005000000002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19.330005</v>
      </c>
      <c r="DN20">
        <v>0.67000000000000171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20.000005000000002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19.330005</v>
      </c>
      <c r="DN21">
        <v>0.67000000000000171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20.000005000000002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19.330005</v>
      </c>
      <c r="DN22">
        <v>0.67000000000000171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19.330005</v>
      </c>
      <c r="DN23">
        <v>0.67000000000000171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20.000005000000002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19.330005</v>
      </c>
      <c r="DN24">
        <v>0.67000000000000171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20.000005000000002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19.330005</v>
      </c>
      <c r="DN25">
        <v>0.67000000000000171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20.000005000000002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19.330005</v>
      </c>
      <c r="DN26">
        <v>0.67000000000000171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19.330005</v>
      </c>
      <c r="DN27">
        <v>0.67000000000000171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20.000005000000002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19.330005</v>
      </c>
      <c r="DN28">
        <v>0.67000000000000171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20.000005000000002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19.330005</v>
      </c>
      <c r="DN29">
        <v>0.67000000000000171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19.330005</v>
      </c>
      <c r="DN30">
        <v>0.67000000000000171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20.000005000000002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19.330005</v>
      </c>
      <c r="DN31">
        <v>0.67000000000000171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20.000005000000002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19.330005</v>
      </c>
      <c r="DN32">
        <v>0.67000000000000171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19.330005</v>
      </c>
      <c r="DN33">
        <v>0.67000000000000171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19.330005</v>
      </c>
      <c r="DN34">
        <v>0.67000000000000171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20.000005000000002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19.330005</v>
      </c>
      <c r="DN35">
        <v>0.67000000000000171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19.330005</v>
      </c>
      <c r="DN36">
        <v>0.67000000000000171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20.000005000000002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19.330005</v>
      </c>
      <c r="DN37">
        <v>0.67000000000000171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20.000005000000002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19.330005</v>
      </c>
      <c r="DN38">
        <v>0.67000000000000171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19.330005</v>
      </c>
      <c r="DN39">
        <v>0.67000000000000171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20.000005000000002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19.330005</v>
      </c>
      <c r="DN40">
        <v>0.67000000000000171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20.000005000000002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19.330005</v>
      </c>
      <c r="DN41">
        <v>0.67000000000000171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20.000005000000002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19.330005</v>
      </c>
      <c r="DN42">
        <v>0.67000000000000171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20.000005000000002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19.330005</v>
      </c>
      <c r="DN43">
        <v>0.67000000000000171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19.330005</v>
      </c>
      <c r="DN44">
        <v>0.67000000000000171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20.000005000000002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19.330005</v>
      </c>
      <c r="DN45">
        <v>0.67000000000000171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20.000005000000002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19.330005</v>
      </c>
      <c r="DN46">
        <v>0.67000000000000171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20.000005000000002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19.330005</v>
      </c>
      <c r="DN47">
        <v>0.67000000000000171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20.000005000000002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19.330005</v>
      </c>
      <c r="DN48">
        <v>0.67000000000000171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19.986851999999999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19.317291999999998</v>
      </c>
      <c r="DN49">
        <v>0.6695600000000006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20.000005000000002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19.330005</v>
      </c>
      <c r="DN50">
        <v>0.67000000000000171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20.000005000000002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19.330005</v>
      </c>
      <c r="DN51">
        <v>0.67000000000000171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20.000005000000002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19.330005</v>
      </c>
      <c r="DN52">
        <v>0.67000000000000171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20.000005000000002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19.330005</v>
      </c>
      <c r="DN53">
        <v>0.67000000000000171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20.000005000000002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19.330005</v>
      </c>
      <c r="DN54">
        <v>0.67000000000000171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20.000005000000002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19.330005</v>
      </c>
      <c r="DN55">
        <v>0.67000000000000171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20.000005000000002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19.330005</v>
      </c>
      <c r="DN56">
        <v>0.67000000000000171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20.000005000000002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19.330005</v>
      </c>
      <c r="DN57">
        <v>0.67000000000000171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20.000005000000002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19.330005</v>
      </c>
      <c r="DN58">
        <v>0.67000000000000171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19.330005</v>
      </c>
      <c r="DN59">
        <v>0.67000000000000171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20.000005000000002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19.330005</v>
      </c>
      <c r="DN60">
        <v>0.67000000000000171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20.000005000000002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19.330005</v>
      </c>
      <c r="DN61">
        <v>0.67000000000000171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20.000005000000002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19.330005</v>
      </c>
      <c r="DN62">
        <v>0.67000000000000171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20.000005000000002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19.330005</v>
      </c>
      <c r="DN63">
        <v>0.67000000000000171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20.000005000000002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19.330005</v>
      </c>
      <c r="DN64">
        <v>0.67000000000000171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19.330005</v>
      </c>
      <c r="DN65">
        <v>0.67000000000000171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20.000005000000002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19.330005</v>
      </c>
      <c r="DN66">
        <v>0.67000000000000171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20.000005000000002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19.330005</v>
      </c>
      <c r="DN67">
        <v>0.67000000000000171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19.330005</v>
      </c>
      <c r="DN68">
        <v>0.67000000000000171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20.000005000000002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19.330005</v>
      </c>
      <c r="DN69">
        <v>0.67000000000000171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19.330005</v>
      </c>
      <c r="DN70">
        <v>0.67000000000000171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19.330005</v>
      </c>
      <c r="DN71">
        <v>0.67000000000000171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19.330005</v>
      </c>
      <c r="DN72">
        <v>0.67000000000000171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19.330005</v>
      </c>
      <c r="DN73">
        <v>0.67000000000000171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19.330005</v>
      </c>
      <c r="DN74">
        <v>0.67000000000000171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19.330005</v>
      </c>
      <c r="DN75">
        <v>0.67000000000000171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20.000005000000002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19.330005</v>
      </c>
      <c r="DN76">
        <v>0.67000000000000171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20.000005000000002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19.330005</v>
      </c>
      <c r="DN77">
        <v>0.67000000000000171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19.330005</v>
      </c>
      <c r="DN78">
        <v>0.67000000000000171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20.000005000000002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19.330005</v>
      </c>
      <c r="DN79">
        <v>0.67000000000000171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19.330005</v>
      </c>
      <c r="DN80">
        <v>0.67000000000000171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20.000005000000002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19.330005</v>
      </c>
      <c r="DN81">
        <v>0.67000000000000171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20.000005000000002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19.330005</v>
      </c>
      <c r="DN82">
        <v>0.67000000000000171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20.000005000000002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19.330005</v>
      </c>
      <c r="DN83">
        <v>0.67000000000000171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19.330005</v>
      </c>
      <c r="DN84">
        <v>0.67000000000000171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20.000005000000002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19.330005</v>
      </c>
      <c r="DN85">
        <v>0.67000000000000171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19.330005</v>
      </c>
      <c r="DN86">
        <v>0.67000000000000171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20.000005000000002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19.330005</v>
      </c>
      <c r="DN87">
        <v>0.67000000000000171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20.000005000000002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19.330005</v>
      </c>
      <c r="DN88">
        <v>0.67000000000000171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20.000005000000002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19.330005</v>
      </c>
      <c r="DN89">
        <v>0.67000000000000171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19.330005</v>
      </c>
      <c r="DN90">
        <v>0.67000000000000171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20.000005000000002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19.330005</v>
      </c>
      <c r="DN91">
        <v>0.67000000000000171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19.330005</v>
      </c>
      <c r="DN92">
        <v>0.67000000000000171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20.000005000000002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19.330005</v>
      </c>
      <c r="DN93">
        <v>0.67000000000000171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19.330005</v>
      </c>
      <c r="DN94">
        <v>0.67000000000000171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19.330005</v>
      </c>
      <c r="DN95">
        <v>0.67000000000000171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20.000005000000002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19.330005</v>
      </c>
      <c r="DN96">
        <v>0.67000000000000171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20.000005000000002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19.330005</v>
      </c>
      <c r="DN97">
        <v>0.67000000000000171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20.000005000000002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19.330005</v>
      </c>
      <c r="DN98">
        <v>0.67000000000000171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0.46584985950000096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0.45024389300000051</v>
      </c>
      <c r="DN99">
        <f t="shared" si="3"/>
        <v>1.5605966500000035E-2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45216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0.18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509.62</v>
      </c>
      <c r="L3" s="197">
        <v>9.42</v>
      </c>
      <c r="M3" s="197">
        <v>61.64</v>
      </c>
      <c r="N3" s="197">
        <v>24.87</v>
      </c>
      <c r="O3" s="197">
        <v>70.83</v>
      </c>
      <c r="P3" s="197">
        <v>19.760000000000002</v>
      </c>
      <c r="Q3" s="197">
        <v>6.75</v>
      </c>
      <c r="R3" s="197">
        <v>11.06</v>
      </c>
      <c r="S3" s="197">
        <v>8.19</v>
      </c>
      <c r="T3" s="197">
        <v>0</v>
      </c>
      <c r="U3" s="197">
        <v>58.56</v>
      </c>
      <c r="V3" s="197">
        <v>5.08</v>
      </c>
      <c r="W3" s="197">
        <v>12.88</v>
      </c>
      <c r="X3" s="197">
        <v>41.75</v>
      </c>
      <c r="Y3" s="197">
        <v>0</v>
      </c>
      <c r="Z3">
        <v>0</v>
      </c>
      <c r="AA3" s="197">
        <v>15.16</v>
      </c>
      <c r="AB3" s="197">
        <v>0</v>
      </c>
      <c r="AC3" s="197">
        <v>0</v>
      </c>
      <c r="AD3" s="197">
        <v>0</v>
      </c>
      <c r="AE3" s="197">
        <v>44.25</v>
      </c>
      <c r="AF3" s="197">
        <v>0</v>
      </c>
      <c r="AG3" s="197">
        <v>0</v>
      </c>
      <c r="AH3" s="197">
        <v>0</v>
      </c>
      <c r="AI3" s="197">
        <v>117.39</v>
      </c>
      <c r="AJ3" s="197">
        <v>0</v>
      </c>
      <c r="AK3" s="197">
        <v>0</v>
      </c>
      <c r="AL3" s="197">
        <v>0</v>
      </c>
      <c r="AM3" s="197">
        <v>58.37</v>
      </c>
      <c r="AN3" s="197">
        <v>92.12</v>
      </c>
      <c r="AO3">
        <v>0</v>
      </c>
      <c r="AP3" s="197">
        <v>94.3</v>
      </c>
      <c r="AQ3" s="197">
        <v>32.549999999999997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509.62</v>
      </c>
      <c r="L4" s="197">
        <v>9.42</v>
      </c>
      <c r="M4" s="197">
        <v>61.64</v>
      </c>
      <c r="N4" s="197">
        <v>24.87</v>
      </c>
      <c r="O4" s="197">
        <v>70.83</v>
      </c>
      <c r="P4" s="197">
        <v>19.760000000000002</v>
      </c>
      <c r="Q4" s="197">
        <v>8.23</v>
      </c>
      <c r="R4" s="197">
        <v>11.06</v>
      </c>
      <c r="S4" s="197">
        <v>10.01</v>
      </c>
      <c r="T4" s="197">
        <v>0</v>
      </c>
      <c r="U4" s="197">
        <v>58.7</v>
      </c>
      <c r="V4" s="197">
        <v>5.08</v>
      </c>
      <c r="W4" s="197">
        <v>12.88</v>
      </c>
      <c r="X4" s="197">
        <v>41.75</v>
      </c>
      <c r="Y4" s="197">
        <v>0</v>
      </c>
      <c r="Z4">
        <v>0</v>
      </c>
      <c r="AA4" s="197">
        <v>15.16</v>
      </c>
      <c r="AB4" s="197">
        <v>0</v>
      </c>
      <c r="AC4" s="197">
        <v>0</v>
      </c>
      <c r="AD4" s="197">
        <v>0</v>
      </c>
      <c r="AE4" s="197">
        <v>45.39</v>
      </c>
      <c r="AF4" s="197">
        <v>0</v>
      </c>
      <c r="AG4" s="197">
        <v>0</v>
      </c>
      <c r="AH4" s="197">
        <v>0</v>
      </c>
      <c r="AI4" s="197">
        <v>117.39</v>
      </c>
      <c r="AJ4" s="197">
        <v>0</v>
      </c>
      <c r="AK4" s="197">
        <v>0</v>
      </c>
      <c r="AL4" s="197">
        <v>0</v>
      </c>
      <c r="AM4" s="197">
        <v>58.37</v>
      </c>
      <c r="AN4" s="197">
        <v>92.12</v>
      </c>
      <c r="AO4">
        <v>0</v>
      </c>
      <c r="AP4" s="197">
        <v>94.3</v>
      </c>
      <c r="AQ4" s="197">
        <v>32.549999999999997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509.62</v>
      </c>
      <c r="L5" s="197">
        <v>9.42</v>
      </c>
      <c r="M5" s="197">
        <v>61.64</v>
      </c>
      <c r="N5" s="197">
        <v>24.87</v>
      </c>
      <c r="O5" s="197">
        <v>70.83</v>
      </c>
      <c r="P5" s="197">
        <v>19.760000000000002</v>
      </c>
      <c r="Q5" s="197">
        <v>8.7799999999999994</v>
      </c>
      <c r="R5" s="197">
        <v>11.06</v>
      </c>
      <c r="S5" s="197">
        <v>11.59</v>
      </c>
      <c r="T5" s="197">
        <v>0</v>
      </c>
      <c r="U5" s="197">
        <v>58.7</v>
      </c>
      <c r="V5" s="197">
        <v>5.08</v>
      </c>
      <c r="W5" s="197">
        <v>12.88</v>
      </c>
      <c r="X5" s="197">
        <v>41.75</v>
      </c>
      <c r="Y5" s="197">
        <v>0</v>
      </c>
      <c r="Z5">
        <v>0</v>
      </c>
      <c r="AA5" s="197">
        <v>15.16</v>
      </c>
      <c r="AB5" s="197">
        <v>0</v>
      </c>
      <c r="AC5" s="197">
        <v>0</v>
      </c>
      <c r="AD5" s="197">
        <v>0</v>
      </c>
      <c r="AE5" s="197">
        <v>45.39</v>
      </c>
      <c r="AF5" s="197">
        <v>0</v>
      </c>
      <c r="AG5" s="197">
        <v>0</v>
      </c>
      <c r="AH5" s="197">
        <v>0</v>
      </c>
      <c r="AI5" s="197">
        <v>117.39</v>
      </c>
      <c r="AJ5" s="197">
        <v>0</v>
      </c>
      <c r="AK5" s="197">
        <v>0</v>
      </c>
      <c r="AL5" s="197">
        <v>0</v>
      </c>
      <c r="AM5" s="197">
        <v>58.37</v>
      </c>
      <c r="AN5" s="197">
        <v>92.12</v>
      </c>
      <c r="AO5">
        <v>0</v>
      </c>
      <c r="AP5" s="197">
        <v>94.3</v>
      </c>
      <c r="AQ5" s="197">
        <v>32.549999999999997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509.62</v>
      </c>
      <c r="L6" s="197">
        <v>9.42</v>
      </c>
      <c r="M6" s="197">
        <v>61.64</v>
      </c>
      <c r="N6" s="197">
        <v>24.87</v>
      </c>
      <c r="O6" s="197">
        <v>70.83</v>
      </c>
      <c r="P6" s="197">
        <v>19.760000000000002</v>
      </c>
      <c r="Q6" s="197">
        <v>8.7799999999999994</v>
      </c>
      <c r="R6" s="197">
        <v>11.06</v>
      </c>
      <c r="S6" s="197">
        <v>11.59</v>
      </c>
      <c r="T6" s="197">
        <v>0</v>
      </c>
      <c r="U6" s="197">
        <v>58.7</v>
      </c>
      <c r="V6" s="197">
        <v>5.08</v>
      </c>
      <c r="W6" s="197">
        <v>12.88</v>
      </c>
      <c r="X6" s="197">
        <v>41.75</v>
      </c>
      <c r="Y6" s="197">
        <v>0</v>
      </c>
      <c r="Z6">
        <v>0</v>
      </c>
      <c r="AA6" s="197">
        <v>15.16</v>
      </c>
      <c r="AB6" s="197">
        <v>0</v>
      </c>
      <c r="AC6" s="197">
        <v>0</v>
      </c>
      <c r="AD6" s="197">
        <v>0</v>
      </c>
      <c r="AE6" s="197">
        <v>45.39</v>
      </c>
      <c r="AF6" s="197">
        <v>0</v>
      </c>
      <c r="AG6" s="197">
        <v>0</v>
      </c>
      <c r="AH6" s="197">
        <v>0</v>
      </c>
      <c r="AI6" s="197">
        <v>117.39</v>
      </c>
      <c r="AJ6" s="197">
        <v>0</v>
      </c>
      <c r="AK6" s="197">
        <v>0</v>
      </c>
      <c r="AL6" s="197">
        <v>0</v>
      </c>
      <c r="AM6" s="197">
        <v>58.37</v>
      </c>
      <c r="AN6" s="197">
        <v>92.12</v>
      </c>
      <c r="AO6">
        <v>0</v>
      </c>
      <c r="AP6" s="197">
        <v>94.3</v>
      </c>
      <c r="AQ6" s="197">
        <v>32.549999999999997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440.99</v>
      </c>
      <c r="L7" s="197">
        <v>2.9</v>
      </c>
      <c r="M7" s="197">
        <v>61.64</v>
      </c>
      <c r="N7" s="197">
        <v>24.87</v>
      </c>
      <c r="O7" s="197">
        <v>70.83</v>
      </c>
      <c r="P7" s="197">
        <v>19.760000000000002</v>
      </c>
      <c r="Q7" s="197">
        <v>1.93</v>
      </c>
      <c r="R7" s="197">
        <v>3.86</v>
      </c>
      <c r="S7" s="197">
        <v>1.93</v>
      </c>
      <c r="T7" s="197">
        <v>0</v>
      </c>
      <c r="U7" s="197">
        <v>58.7</v>
      </c>
      <c r="V7" s="197">
        <v>5.08</v>
      </c>
      <c r="W7" s="197">
        <v>12.88</v>
      </c>
      <c r="X7" s="197">
        <v>41.75</v>
      </c>
      <c r="Y7" s="197">
        <v>0</v>
      </c>
      <c r="Z7">
        <v>0</v>
      </c>
      <c r="AA7" s="197">
        <v>15.16</v>
      </c>
      <c r="AB7" s="197">
        <v>0</v>
      </c>
      <c r="AC7" s="197">
        <v>0</v>
      </c>
      <c r="AD7" s="197">
        <v>0</v>
      </c>
      <c r="AE7" s="197">
        <v>45.39</v>
      </c>
      <c r="AF7" s="197">
        <v>0</v>
      </c>
      <c r="AG7" s="197">
        <v>0</v>
      </c>
      <c r="AH7" s="197">
        <v>0</v>
      </c>
      <c r="AI7" s="197">
        <v>117.39</v>
      </c>
      <c r="AJ7" s="197">
        <v>0</v>
      </c>
      <c r="AK7" s="197">
        <v>0</v>
      </c>
      <c r="AL7" s="197">
        <v>0</v>
      </c>
      <c r="AM7" s="197">
        <v>58.37</v>
      </c>
      <c r="AN7" s="197">
        <v>11</v>
      </c>
      <c r="AO7">
        <v>0</v>
      </c>
      <c r="AP7" s="197">
        <v>94.3</v>
      </c>
      <c r="AQ7" s="197">
        <v>32.549999999999997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392.39</v>
      </c>
      <c r="L8" s="197">
        <v>2.9</v>
      </c>
      <c r="M8" s="197">
        <v>61.64</v>
      </c>
      <c r="N8" s="197">
        <v>24.87</v>
      </c>
      <c r="O8" s="197">
        <v>70.83</v>
      </c>
      <c r="P8" s="197">
        <v>19.760000000000002</v>
      </c>
      <c r="Q8" s="197">
        <v>1.93</v>
      </c>
      <c r="R8" s="197">
        <v>3.86</v>
      </c>
      <c r="S8" s="197">
        <v>1.93</v>
      </c>
      <c r="T8" s="197">
        <v>0</v>
      </c>
      <c r="U8" s="197">
        <v>58.7</v>
      </c>
      <c r="V8" s="197">
        <v>5.08</v>
      </c>
      <c r="W8" s="197">
        <v>12.88</v>
      </c>
      <c r="X8" s="197">
        <v>41.75</v>
      </c>
      <c r="Y8" s="197">
        <v>0</v>
      </c>
      <c r="Z8">
        <v>0</v>
      </c>
      <c r="AA8" s="197">
        <v>15.16</v>
      </c>
      <c r="AB8" s="197">
        <v>0</v>
      </c>
      <c r="AC8" s="197">
        <v>0</v>
      </c>
      <c r="AD8" s="197">
        <v>0</v>
      </c>
      <c r="AE8" s="197">
        <v>45.39</v>
      </c>
      <c r="AF8" s="197">
        <v>0</v>
      </c>
      <c r="AG8" s="197">
        <v>0</v>
      </c>
      <c r="AH8" s="197">
        <v>0</v>
      </c>
      <c r="AI8" s="197">
        <v>117.39</v>
      </c>
      <c r="AJ8" s="197">
        <v>0</v>
      </c>
      <c r="AK8" s="197">
        <v>0</v>
      </c>
      <c r="AL8" s="197">
        <v>0</v>
      </c>
      <c r="AM8" s="197">
        <v>58.37</v>
      </c>
      <c r="AN8" s="197">
        <v>11</v>
      </c>
      <c r="AO8">
        <v>0</v>
      </c>
      <c r="AP8" s="197">
        <v>94.3</v>
      </c>
      <c r="AQ8" s="197">
        <v>32.549999999999997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375</v>
      </c>
      <c r="L9" s="197">
        <v>2.9</v>
      </c>
      <c r="M9" s="197">
        <v>61.64</v>
      </c>
      <c r="N9" s="197">
        <v>24.87</v>
      </c>
      <c r="O9" s="197">
        <v>70.83</v>
      </c>
      <c r="P9" s="197">
        <v>19.760000000000002</v>
      </c>
      <c r="Q9" s="197">
        <v>1.93</v>
      </c>
      <c r="R9" s="197">
        <v>3.86</v>
      </c>
      <c r="S9" s="197">
        <v>1.93</v>
      </c>
      <c r="T9" s="197">
        <v>0</v>
      </c>
      <c r="U9" s="197">
        <v>58.7</v>
      </c>
      <c r="V9" s="197">
        <v>5.08</v>
      </c>
      <c r="W9" s="197">
        <v>12.88</v>
      </c>
      <c r="X9" s="197">
        <v>41.75</v>
      </c>
      <c r="Y9" s="197">
        <v>0</v>
      </c>
      <c r="Z9">
        <v>0</v>
      </c>
      <c r="AA9" s="197">
        <v>15.16</v>
      </c>
      <c r="AB9" s="197">
        <v>0</v>
      </c>
      <c r="AC9" s="197">
        <v>0</v>
      </c>
      <c r="AD9" s="197">
        <v>0</v>
      </c>
      <c r="AE9" s="197">
        <v>45.39</v>
      </c>
      <c r="AF9" s="197">
        <v>0</v>
      </c>
      <c r="AG9" s="197">
        <v>0</v>
      </c>
      <c r="AH9" s="197">
        <v>0</v>
      </c>
      <c r="AI9" s="197">
        <v>134.61000000000001</v>
      </c>
      <c r="AJ9" s="197">
        <v>0</v>
      </c>
      <c r="AK9" s="197">
        <v>0</v>
      </c>
      <c r="AL9" s="197">
        <v>0</v>
      </c>
      <c r="AM9" s="197">
        <v>58.37</v>
      </c>
      <c r="AN9" s="197">
        <v>11</v>
      </c>
      <c r="AO9">
        <v>0</v>
      </c>
      <c r="AP9" s="197">
        <v>94.3</v>
      </c>
      <c r="AQ9" s="197">
        <v>32.549999999999997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362.43</v>
      </c>
      <c r="L10" s="197">
        <v>2.9</v>
      </c>
      <c r="M10" s="197">
        <v>61.64</v>
      </c>
      <c r="N10" s="197">
        <v>24.87</v>
      </c>
      <c r="O10" s="197">
        <v>70.83</v>
      </c>
      <c r="P10" s="197">
        <v>19.760000000000002</v>
      </c>
      <c r="Q10" s="197">
        <v>1.93</v>
      </c>
      <c r="R10" s="197">
        <v>3.86</v>
      </c>
      <c r="S10" s="197">
        <v>1.93</v>
      </c>
      <c r="T10" s="197">
        <v>0</v>
      </c>
      <c r="U10" s="197">
        <v>58.7</v>
      </c>
      <c r="V10" s="197">
        <v>5.08</v>
      </c>
      <c r="W10" s="197">
        <v>12.88</v>
      </c>
      <c r="X10" s="197">
        <v>41.75</v>
      </c>
      <c r="Y10" s="197">
        <v>0</v>
      </c>
      <c r="Z10">
        <v>0</v>
      </c>
      <c r="AA10" s="197">
        <v>15.16</v>
      </c>
      <c r="AB10" s="197">
        <v>0</v>
      </c>
      <c r="AC10" s="197">
        <v>0</v>
      </c>
      <c r="AD10" s="197">
        <v>0</v>
      </c>
      <c r="AE10" s="197">
        <v>45.39</v>
      </c>
      <c r="AF10" s="197">
        <v>0</v>
      </c>
      <c r="AG10" s="197">
        <v>0</v>
      </c>
      <c r="AH10" s="197">
        <v>0</v>
      </c>
      <c r="AI10" s="197">
        <v>134.61000000000001</v>
      </c>
      <c r="AJ10" s="197">
        <v>0</v>
      </c>
      <c r="AK10" s="197">
        <v>0</v>
      </c>
      <c r="AL10" s="197">
        <v>0</v>
      </c>
      <c r="AM10" s="197">
        <v>80</v>
      </c>
      <c r="AN10" s="197">
        <v>11</v>
      </c>
      <c r="AO10">
        <v>0</v>
      </c>
      <c r="AP10" s="197">
        <v>94.3</v>
      </c>
      <c r="AQ10" s="197">
        <v>32.549999999999997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346.97</v>
      </c>
      <c r="L11" s="197">
        <v>2.9</v>
      </c>
      <c r="M11" s="197">
        <v>61.64</v>
      </c>
      <c r="N11" s="197">
        <v>24.87</v>
      </c>
      <c r="O11" s="197">
        <v>70.83</v>
      </c>
      <c r="P11" s="197">
        <v>19.760000000000002</v>
      </c>
      <c r="Q11" s="197">
        <v>1.93</v>
      </c>
      <c r="R11" s="197">
        <v>3.86</v>
      </c>
      <c r="S11" s="197">
        <v>1.93</v>
      </c>
      <c r="T11" s="197">
        <v>0</v>
      </c>
      <c r="U11" s="197">
        <v>58.7</v>
      </c>
      <c r="V11" s="197">
        <v>5.08</v>
      </c>
      <c r="W11" s="197">
        <v>12.88</v>
      </c>
      <c r="X11" s="197">
        <v>41.75</v>
      </c>
      <c r="Y11" s="197">
        <v>0</v>
      </c>
      <c r="Z11">
        <v>0</v>
      </c>
      <c r="AA11" s="197">
        <v>15.16</v>
      </c>
      <c r="AB11" s="197">
        <v>0</v>
      </c>
      <c r="AC11" s="197">
        <v>0</v>
      </c>
      <c r="AD11" s="197">
        <v>0</v>
      </c>
      <c r="AE11" s="197">
        <v>45.39</v>
      </c>
      <c r="AF11" s="197">
        <v>0</v>
      </c>
      <c r="AG11" s="197">
        <v>0</v>
      </c>
      <c r="AH11" s="197">
        <v>0</v>
      </c>
      <c r="AI11" s="197">
        <v>134.61000000000001</v>
      </c>
      <c r="AJ11" s="197">
        <v>0</v>
      </c>
      <c r="AK11" s="197">
        <v>0</v>
      </c>
      <c r="AL11" s="197">
        <v>0</v>
      </c>
      <c r="AM11" s="197">
        <v>80</v>
      </c>
      <c r="AN11" s="197">
        <v>0</v>
      </c>
      <c r="AO11">
        <v>0</v>
      </c>
      <c r="AP11" s="197">
        <v>94.3</v>
      </c>
      <c r="AQ11" s="197">
        <v>32.549999999999997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332.47</v>
      </c>
      <c r="L12" s="197">
        <v>2.9</v>
      </c>
      <c r="M12" s="197">
        <v>61.64</v>
      </c>
      <c r="N12" s="197">
        <v>24.87</v>
      </c>
      <c r="O12" s="197">
        <v>70.83</v>
      </c>
      <c r="P12" s="197">
        <v>19.760000000000002</v>
      </c>
      <c r="Q12" s="197">
        <v>1.93</v>
      </c>
      <c r="R12" s="197">
        <v>3.86</v>
      </c>
      <c r="S12" s="197">
        <v>1.93</v>
      </c>
      <c r="T12" s="197">
        <v>0</v>
      </c>
      <c r="U12" s="197">
        <v>58.7</v>
      </c>
      <c r="V12" s="197">
        <v>5.08</v>
      </c>
      <c r="W12" s="197">
        <v>12.88</v>
      </c>
      <c r="X12" s="197">
        <v>41.75</v>
      </c>
      <c r="Y12" s="197">
        <v>0</v>
      </c>
      <c r="Z12">
        <v>0</v>
      </c>
      <c r="AA12" s="197">
        <v>15.16</v>
      </c>
      <c r="AB12" s="197">
        <v>0</v>
      </c>
      <c r="AC12" s="197">
        <v>0</v>
      </c>
      <c r="AD12" s="197">
        <v>0</v>
      </c>
      <c r="AE12" s="197">
        <v>45.39</v>
      </c>
      <c r="AF12" s="197">
        <v>0</v>
      </c>
      <c r="AG12" s="197">
        <v>0</v>
      </c>
      <c r="AH12" s="197">
        <v>0</v>
      </c>
      <c r="AI12" s="197">
        <v>134.61000000000001</v>
      </c>
      <c r="AJ12" s="197">
        <v>0</v>
      </c>
      <c r="AK12" s="197">
        <v>0</v>
      </c>
      <c r="AL12" s="197">
        <v>0</v>
      </c>
      <c r="AM12" s="197">
        <v>80</v>
      </c>
      <c r="AN12" s="197">
        <v>0</v>
      </c>
      <c r="AO12">
        <v>0</v>
      </c>
      <c r="AP12" s="197">
        <v>94.3</v>
      </c>
      <c r="AQ12" s="197">
        <v>32.549999999999997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316.04000000000002</v>
      </c>
      <c r="L13" s="197">
        <v>2.9</v>
      </c>
      <c r="M13" s="197">
        <v>61.64</v>
      </c>
      <c r="N13" s="197">
        <v>24.87</v>
      </c>
      <c r="O13" s="197">
        <v>70.83</v>
      </c>
      <c r="P13" s="197">
        <v>19.760000000000002</v>
      </c>
      <c r="Q13" s="197">
        <v>1.93</v>
      </c>
      <c r="R13" s="197">
        <v>3.86</v>
      </c>
      <c r="S13" s="197">
        <v>1.93</v>
      </c>
      <c r="T13" s="197">
        <v>0</v>
      </c>
      <c r="U13" s="197">
        <v>58.7</v>
      </c>
      <c r="V13" s="197">
        <v>5.08</v>
      </c>
      <c r="W13" s="197">
        <v>12.88</v>
      </c>
      <c r="X13" s="197">
        <v>41.75</v>
      </c>
      <c r="Y13" s="197">
        <v>0</v>
      </c>
      <c r="Z13">
        <v>0</v>
      </c>
      <c r="AA13" s="197">
        <v>15.16</v>
      </c>
      <c r="AB13" s="197">
        <v>0</v>
      </c>
      <c r="AC13" s="197">
        <v>0</v>
      </c>
      <c r="AD13" s="197">
        <v>0</v>
      </c>
      <c r="AE13" s="197">
        <v>45.39</v>
      </c>
      <c r="AF13" s="197">
        <v>0</v>
      </c>
      <c r="AG13" s="197">
        <v>0</v>
      </c>
      <c r="AH13" s="197">
        <v>0</v>
      </c>
      <c r="AI13" s="197">
        <v>134.61000000000001</v>
      </c>
      <c r="AJ13" s="197">
        <v>0</v>
      </c>
      <c r="AK13" s="197">
        <v>0</v>
      </c>
      <c r="AL13" s="197">
        <v>0</v>
      </c>
      <c r="AM13" s="197">
        <v>80</v>
      </c>
      <c r="AN13" s="197">
        <v>0</v>
      </c>
      <c r="AO13">
        <v>0</v>
      </c>
      <c r="AP13" s="197">
        <v>94.3</v>
      </c>
      <c r="AQ13" s="197">
        <v>32.549999999999997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305.41000000000003</v>
      </c>
      <c r="L14" s="197">
        <v>2.9</v>
      </c>
      <c r="M14" s="197">
        <v>61.64</v>
      </c>
      <c r="N14" s="197">
        <v>24.87</v>
      </c>
      <c r="O14" s="197">
        <v>70.83</v>
      </c>
      <c r="P14" s="197">
        <v>19.760000000000002</v>
      </c>
      <c r="Q14" s="197">
        <v>1.93</v>
      </c>
      <c r="R14" s="197">
        <v>3.86</v>
      </c>
      <c r="S14" s="197">
        <v>1.93</v>
      </c>
      <c r="T14" s="197">
        <v>0</v>
      </c>
      <c r="U14" s="197">
        <v>58.7</v>
      </c>
      <c r="V14" s="197">
        <v>5.08</v>
      </c>
      <c r="W14" s="197">
        <v>12.88</v>
      </c>
      <c r="X14" s="197">
        <v>41.75</v>
      </c>
      <c r="Y14" s="197">
        <v>0</v>
      </c>
      <c r="Z14">
        <v>0</v>
      </c>
      <c r="AA14" s="197">
        <v>15.16</v>
      </c>
      <c r="AB14" s="197">
        <v>0</v>
      </c>
      <c r="AC14" s="197">
        <v>0</v>
      </c>
      <c r="AD14" s="197">
        <v>0</v>
      </c>
      <c r="AE14" s="197">
        <v>45.39</v>
      </c>
      <c r="AF14" s="197">
        <v>0</v>
      </c>
      <c r="AG14" s="197">
        <v>0</v>
      </c>
      <c r="AH14" s="197">
        <v>0</v>
      </c>
      <c r="AI14" s="197">
        <v>134.61000000000001</v>
      </c>
      <c r="AJ14" s="197">
        <v>0</v>
      </c>
      <c r="AK14" s="197">
        <v>0</v>
      </c>
      <c r="AL14" s="197">
        <v>0</v>
      </c>
      <c r="AM14" s="197">
        <v>80</v>
      </c>
      <c r="AN14" s="197">
        <v>0</v>
      </c>
      <c r="AO14">
        <v>0</v>
      </c>
      <c r="AP14" s="197">
        <v>94.3</v>
      </c>
      <c r="AQ14" s="197">
        <v>32.549999999999997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297.68</v>
      </c>
      <c r="L15" s="197">
        <v>2.9</v>
      </c>
      <c r="M15" s="197">
        <v>61.64</v>
      </c>
      <c r="N15" s="197">
        <v>24.87</v>
      </c>
      <c r="O15" s="197">
        <v>70.83</v>
      </c>
      <c r="P15" s="197">
        <v>19.760000000000002</v>
      </c>
      <c r="Q15" s="197">
        <v>1.93</v>
      </c>
      <c r="R15" s="197">
        <v>3.86</v>
      </c>
      <c r="S15" s="197">
        <v>1.93</v>
      </c>
      <c r="T15" s="197">
        <v>0</v>
      </c>
      <c r="U15" s="197">
        <v>58.7</v>
      </c>
      <c r="V15" s="197">
        <v>5.08</v>
      </c>
      <c r="W15" s="197">
        <v>12.88</v>
      </c>
      <c r="X15" s="197">
        <v>41.75</v>
      </c>
      <c r="Y15" s="197">
        <v>0</v>
      </c>
      <c r="Z15">
        <v>0</v>
      </c>
      <c r="AA15" s="197">
        <v>15.16</v>
      </c>
      <c r="AB15" s="197">
        <v>0</v>
      </c>
      <c r="AC15" s="197">
        <v>0</v>
      </c>
      <c r="AD15" s="197">
        <v>0</v>
      </c>
      <c r="AE15" s="197">
        <v>45.39</v>
      </c>
      <c r="AF15" s="197">
        <v>0</v>
      </c>
      <c r="AG15" s="197">
        <v>0</v>
      </c>
      <c r="AH15" s="197">
        <v>0</v>
      </c>
      <c r="AI15" s="197">
        <v>134.61000000000001</v>
      </c>
      <c r="AJ15" s="197">
        <v>0</v>
      </c>
      <c r="AK15" s="197">
        <v>0</v>
      </c>
      <c r="AL15" s="197">
        <v>0</v>
      </c>
      <c r="AM15" s="197">
        <v>80</v>
      </c>
      <c r="AN15" s="197">
        <v>0</v>
      </c>
      <c r="AO15">
        <v>0</v>
      </c>
      <c r="AP15" s="197">
        <v>94.3</v>
      </c>
      <c r="AQ15" s="197">
        <v>32.549999999999997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290.91000000000003</v>
      </c>
      <c r="L16" s="197">
        <v>2.9</v>
      </c>
      <c r="M16" s="197">
        <v>61.64</v>
      </c>
      <c r="N16" s="197">
        <v>24.87</v>
      </c>
      <c r="O16" s="197">
        <v>70.83</v>
      </c>
      <c r="P16" s="197">
        <v>19.760000000000002</v>
      </c>
      <c r="Q16" s="197">
        <v>1.93</v>
      </c>
      <c r="R16" s="197">
        <v>3.86</v>
      </c>
      <c r="S16" s="197">
        <v>1.93</v>
      </c>
      <c r="T16" s="197">
        <v>0</v>
      </c>
      <c r="U16" s="197">
        <v>58.7</v>
      </c>
      <c r="V16" s="197">
        <v>5.08</v>
      </c>
      <c r="W16" s="197">
        <v>12.88</v>
      </c>
      <c r="X16" s="197">
        <v>41.75</v>
      </c>
      <c r="Y16" s="197">
        <v>0</v>
      </c>
      <c r="Z16">
        <v>0</v>
      </c>
      <c r="AA16" s="197">
        <v>15.16</v>
      </c>
      <c r="AB16" s="197">
        <v>0</v>
      </c>
      <c r="AC16" s="197">
        <v>0</v>
      </c>
      <c r="AD16" s="197">
        <v>0</v>
      </c>
      <c r="AE16" s="197">
        <v>45.39</v>
      </c>
      <c r="AF16" s="197">
        <v>0</v>
      </c>
      <c r="AG16" s="197">
        <v>0</v>
      </c>
      <c r="AH16" s="197">
        <v>0</v>
      </c>
      <c r="AI16" s="197">
        <v>134.61000000000001</v>
      </c>
      <c r="AJ16" s="197">
        <v>0</v>
      </c>
      <c r="AK16" s="197">
        <v>0</v>
      </c>
      <c r="AL16" s="197">
        <v>0</v>
      </c>
      <c r="AM16" s="197">
        <v>80</v>
      </c>
      <c r="AN16" s="197">
        <v>0</v>
      </c>
      <c r="AO16">
        <v>0</v>
      </c>
      <c r="AP16" s="197">
        <v>94.3</v>
      </c>
      <c r="AQ16" s="197">
        <v>32.549999999999997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338.27</v>
      </c>
      <c r="L17" s="197">
        <v>2.9</v>
      </c>
      <c r="M17" s="197">
        <v>61.64</v>
      </c>
      <c r="N17" s="197">
        <v>24.87</v>
      </c>
      <c r="O17" s="197">
        <v>70.83</v>
      </c>
      <c r="P17" s="197">
        <v>19.760000000000002</v>
      </c>
      <c r="Q17" s="197">
        <v>1.93</v>
      </c>
      <c r="R17" s="197">
        <v>3.86</v>
      </c>
      <c r="S17" s="197">
        <v>1.93</v>
      </c>
      <c r="T17" s="197">
        <v>0</v>
      </c>
      <c r="U17" s="197">
        <v>58.7</v>
      </c>
      <c r="V17" s="197">
        <v>5.08</v>
      </c>
      <c r="W17" s="197">
        <v>12.88</v>
      </c>
      <c r="X17" s="197">
        <v>41.75</v>
      </c>
      <c r="Y17" s="197">
        <v>0</v>
      </c>
      <c r="Z17">
        <v>0</v>
      </c>
      <c r="AA17" s="197">
        <v>15.16</v>
      </c>
      <c r="AB17" s="197">
        <v>0</v>
      </c>
      <c r="AC17" s="197">
        <v>0</v>
      </c>
      <c r="AD17" s="197">
        <v>0</v>
      </c>
      <c r="AE17" s="197">
        <v>45.39</v>
      </c>
      <c r="AF17" s="197">
        <v>0</v>
      </c>
      <c r="AG17" s="197">
        <v>0</v>
      </c>
      <c r="AH17" s="197">
        <v>0</v>
      </c>
      <c r="AI17" s="197">
        <v>134.61000000000001</v>
      </c>
      <c r="AJ17" s="197">
        <v>0</v>
      </c>
      <c r="AK17" s="197">
        <v>0</v>
      </c>
      <c r="AL17" s="197">
        <v>0</v>
      </c>
      <c r="AM17" s="197">
        <v>80</v>
      </c>
      <c r="AN17" s="197">
        <v>0</v>
      </c>
      <c r="AO17">
        <v>0</v>
      </c>
      <c r="AP17" s="197">
        <v>94.3</v>
      </c>
      <c r="AQ17" s="197">
        <v>32.549999999999997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348.9</v>
      </c>
      <c r="L18" s="197">
        <v>2.9</v>
      </c>
      <c r="M18" s="197">
        <v>61.64</v>
      </c>
      <c r="N18" s="197">
        <v>24.87</v>
      </c>
      <c r="O18" s="197">
        <v>70.83</v>
      </c>
      <c r="P18" s="197">
        <v>19.760000000000002</v>
      </c>
      <c r="Q18" s="197">
        <v>1.93</v>
      </c>
      <c r="R18" s="197">
        <v>3.86</v>
      </c>
      <c r="S18" s="197">
        <v>1.93</v>
      </c>
      <c r="T18" s="197">
        <v>0</v>
      </c>
      <c r="U18" s="197">
        <v>58.7</v>
      </c>
      <c r="V18" s="197">
        <v>5.08</v>
      </c>
      <c r="W18" s="197">
        <v>12.88</v>
      </c>
      <c r="X18" s="197">
        <v>41.75</v>
      </c>
      <c r="Y18" s="197">
        <v>0</v>
      </c>
      <c r="Z18">
        <v>0</v>
      </c>
      <c r="AA18" s="197">
        <v>15.16</v>
      </c>
      <c r="AB18" s="197">
        <v>0</v>
      </c>
      <c r="AC18" s="197">
        <v>0</v>
      </c>
      <c r="AD18" s="197">
        <v>0</v>
      </c>
      <c r="AE18" s="197">
        <v>45.39</v>
      </c>
      <c r="AF18" s="197">
        <v>0</v>
      </c>
      <c r="AG18" s="197">
        <v>0</v>
      </c>
      <c r="AH18" s="197">
        <v>0</v>
      </c>
      <c r="AI18" s="197">
        <v>134.61000000000001</v>
      </c>
      <c r="AJ18" s="197">
        <v>0</v>
      </c>
      <c r="AK18" s="197">
        <v>0</v>
      </c>
      <c r="AL18" s="197">
        <v>0</v>
      </c>
      <c r="AM18" s="197">
        <v>80</v>
      </c>
      <c r="AN18" s="197">
        <v>0</v>
      </c>
      <c r="AO18">
        <v>0</v>
      </c>
      <c r="AP18" s="197">
        <v>94.3</v>
      </c>
      <c r="AQ18" s="197">
        <v>32.549999999999997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344.07</v>
      </c>
      <c r="L19" s="197">
        <v>2.9</v>
      </c>
      <c r="M19" s="197">
        <v>61.64</v>
      </c>
      <c r="N19" s="197">
        <v>24.87</v>
      </c>
      <c r="O19" s="197">
        <v>70.83</v>
      </c>
      <c r="P19" s="197">
        <v>19.760000000000002</v>
      </c>
      <c r="Q19" s="197">
        <v>1.93</v>
      </c>
      <c r="R19" s="197">
        <v>3.86</v>
      </c>
      <c r="S19" s="197">
        <v>1.93</v>
      </c>
      <c r="T19" s="197">
        <v>0</v>
      </c>
      <c r="U19" s="197">
        <v>58.7</v>
      </c>
      <c r="V19" s="197">
        <v>5.08</v>
      </c>
      <c r="W19" s="197">
        <v>12.88</v>
      </c>
      <c r="X19" s="197">
        <v>41.75</v>
      </c>
      <c r="Y19" s="197">
        <v>0</v>
      </c>
      <c r="Z19">
        <v>0</v>
      </c>
      <c r="AA19" s="197">
        <v>15.67</v>
      </c>
      <c r="AB19" s="197">
        <v>0</v>
      </c>
      <c r="AC19" s="197">
        <v>0</v>
      </c>
      <c r="AD19" s="197">
        <v>0</v>
      </c>
      <c r="AE19" s="197">
        <v>45.39</v>
      </c>
      <c r="AF19" s="197">
        <v>0</v>
      </c>
      <c r="AG19" s="197">
        <v>0</v>
      </c>
      <c r="AH19" s="197">
        <v>0</v>
      </c>
      <c r="AI19" s="197">
        <v>134.61000000000001</v>
      </c>
      <c r="AJ19" s="197">
        <v>0</v>
      </c>
      <c r="AK19" s="197">
        <v>0</v>
      </c>
      <c r="AL19" s="197">
        <v>0</v>
      </c>
      <c r="AM19" s="197">
        <v>80</v>
      </c>
      <c r="AN19" s="197">
        <v>0</v>
      </c>
      <c r="AO19">
        <v>0</v>
      </c>
      <c r="AP19" s="197">
        <v>94.3</v>
      </c>
      <c r="AQ19" s="197">
        <v>32.549999999999997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346</v>
      </c>
      <c r="L20" s="197">
        <v>2.9</v>
      </c>
      <c r="M20" s="197">
        <v>61.64</v>
      </c>
      <c r="N20" s="197">
        <v>24.87</v>
      </c>
      <c r="O20" s="197">
        <v>70.83</v>
      </c>
      <c r="P20" s="197">
        <v>19.760000000000002</v>
      </c>
      <c r="Q20" s="197">
        <v>1.93</v>
      </c>
      <c r="R20" s="197">
        <v>3.86</v>
      </c>
      <c r="S20" s="197">
        <v>1.93</v>
      </c>
      <c r="T20" s="197">
        <v>0</v>
      </c>
      <c r="U20" s="197">
        <v>58.7</v>
      </c>
      <c r="V20" s="197">
        <v>5.08</v>
      </c>
      <c r="W20" s="197">
        <v>12.88</v>
      </c>
      <c r="X20" s="197">
        <v>41.75</v>
      </c>
      <c r="Y20" s="197">
        <v>0</v>
      </c>
      <c r="Z20">
        <v>0</v>
      </c>
      <c r="AA20" s="197">
        <v>15.67</v>
      </c>
      <c r="AB20" s="197">
        <v>0</v>
      </c>
      <c r="AC20" s="197">
        <v>0</v>
      </c>
      <c r="AD20" s="197">
        <v>0</v>
      </c>
      <c r="AE20" s="197">
        <v>45.39</v>
      </c>
      <c r="AF20" s="197">
        <v>0</v>
      </c>
      <c r="AG20" s="197">
        <v>0</v>
      </c>
      <c r="AH20" s="197">
        <v>0</v>
      </c>
      <c r="AI20" s="197">
        <v>134.61000000000001</v>
      </c>
      <c r="AJ20" s="197">
        <v>0</v>
      </c>
      <c r="AK20" s="197">
        <v>0</v>
      </c>
      <c r="AL20" s="197">
        <v>0</v>
      </c>
      <c r="AM20" s="197">
        <v>80</v>
      </c>
      <c r="AN20" s="197">
        <v>0</v>
      </c>
      <c r="AO20">
        <v>0</v>
      </c>
      <c r="AP20" s="197">
        <v>94.3</v>
      </c>
      <c r="AQ20" s="197">
        <v>32.549999999999997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346</v>
      </c>
      <c r="L21" s="197">
        <v>2.9</v>
      </c>
      <c r="M21" s="197">
        <v>61.64</v>
      </c>
      <c r="N21" s="197">
        <v>24.87</v>
      </c>
      <c r="O21" s="197">
        <v>70.83</v>
      </c>
      <c r="P21" s="197">
        <v>19.760000000000002</v>
      </c>
      <c r="Q21" s="197">
        <v>1.93</v>
      </c>
      <c r="R21" s="197">
        <v>3.86</v>
      </c>
      <c r="S21" s="197">
        <v>1.93</v>
      </c>
      <c r="T21" s="197">
        <v>0</v>
      </c>
      <c r="U21" s="197">
        <v>58.7</v>
      </c>
      <c r="V21" s="197">
        <v>5.08</v>
      </c>
      <c r="W21" s="197">
        <v>12.88</v>
      </c>
      <c r="X21" s="197">
        <v>41.75</v>
      </c>
      <c r="Y21" s="197">
        <v>0</v>
      </c>
      <c r="Z21">
        <v>0</v>
      </c>
      <c r="AA21" s="197">
        <v>15.67</v>
      </c>
      <c r="AB21" s="197">
        <v>0</v>
      </c>
      <c r="AC21" s="197">
        <v>0</v>
      </c>
      <c r="AD21" s="197">
        <v>0</v>
      </c>
      <c r="AE21" s="197">
        <v>45.39</v>
      </c>
      <c r="AF21" s="197">
        <v>0</v>
      </c>
      <c r="AG21" s="197">
        <v>0</v>
      </c>
      <c r="AH21" s="197">
        <v>0</v>
      </c>
      <c r="AI21" s="197">
        <v>134.61000000000001</v>
      </c>
      <c r="AJ21" s="197">
        <v>0</v>
      </c>
      <c r="AK21" s="197">
        <v>0</v>
      </c>
      <c r="AL21" s="197">
        <v>0</v>
      </c>
      <c r="AM21" s="197">
        <v>80</v>
      </c>
      <c r="AN21" s="197">
        <v>0</v>
      </c>
      <c r="AO21">
        <v>0</v>
      </c>
      <c r="AP21" s="197">
        <v>94.3</v>
      </c>
      <c r="AQ21" s="197">
        <v>32.549999999999997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354.7</v>
      </c>
      <c r="L22" s="197">
        <v>2.9</v>
      </c>
      <c r="M22" s="197">
        <v>61.64</v>
      </c>
      <c r="N22" s="197">
        <v>24.87</v>
      </c>
      <c r="O22" s="197">
        <v>70.83</v>
      </c>
      <c r="P22" s="197">
        <v>19.760000000000002</v>
      </c>
      <c r="Q22" s="197">
        <v>1.93</v>
      </c>
      <c r="R22" s="197">
        <v>3.86</v>
      </c>
      <c r="S22" s="197">
        <v>1.93</v>
      </c>
      <c r="T22" s="197">
        <v>0</v>
      </c>
      <c r="U22" s="197">
        <v>58.7</v>
      </c>
      <c r="V22" s="197">
        <v>5.08</v>
      </c>
      <c r="W22" s="197">
        <v>12.88</v>
      </c>
      <c r="X22" s="197">
        <v>41.75</v>
      </c>
      <c r="Y22" s="197">
        <v>0</v>
      </c>
      <c r="Z22">
        <v>0</v>
      </c>
      <c r="AA22" s="197">
        <v>15.67</v>
      </c>
      <c r="AB22" s="197">
        <v>0</v>
      </c>
      <c r="AC22" s="197">
        <v>0</v>
      </c>
      <c r="AD22" s="197">
        <v>0</v>
      </c>
      <c r="AE22" s="197">
        <v>45.39</v>
      </c>
      <c r="AF22" s="197">
        <v>0</v>
      </c>
      <c r="AG22" s="197">
        <v>0</v>
      </c>
      <c r="AH22" s="197">
        <v>0</v>
      </c>
      <c r="AI22" s="197">
        <v>134.61000000000001</v>
      </c>
      <c r="AJ22" s="197">
        <v>0</v>
      </c>
      <c r="AK22" s="197">
        <v>0</v>
      </c>
      <c r="AL22" s="197">
        <v>0</v>
      </c>
      <c r="AM22" s="197">
        <v>80</v>
      </c>
      <c r="AN22" s="197">
        <v>0</v>
      </c>
      <c r="AO22">
        <v>0</v>
      </c>
      <c r="AP22" s="197">
        <v>94.3</v>
      </c>
      <c r="AQ22" s="197">
        <v>32.549999999999997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355.67</v>
      </c>
      <c r="L23" s="197">
        <v>2.9</v>
      </c>
      <c r="M23" s="197">
        <v>61.64</v>
      </c>
      <c r="N23" s="197">
        <v>24.87</v>
      </c>
      <c r="O23" s="197">
        <v>70.83</v>
      </c>
      <c r="P23" s="197">
        <v>19.760000000000002</v>
      </c>
      <c r="Q23" s="197">
        <v>1.75</v>
      </c>
      <c r="R23" s="197">
        <v>3.85</v>
      </c>
      <c r="S23" s="197">
        <v>1.93</v>
      </c>
      <c r="T23" s="197">
        <v>0</v>
      </c>
      <c r="U23" s="197">
        <v>58.7</v>
      </c>
      <c r="V23" s="197">
        <v>5.07</v>
      </c>
      <c r="W23" s="197">
        <v>13.66</v>
      </c>
      <c r="X23" s="197">
        <v>41.75</v>
      </c>
      <c r="Y23" s="197">
        <v>0</v>
      </c>
      <c r="Z23">
        <v>0</v>
      </c>
      <c r="AA23" s="197">
        <v>15.67</v>
      </c>
      <c r="AB23" s="197">
        <v>0</v>
      </c>
      <c r="AC23" s="197">
        <v>0</v>
      </c>
      <c r="AD23" s="197">
        <v>0</v>
      </c>
      <c r="AE23" s="197">
        <v>45.39</v>
      </c>
      <c r="AF23" s="197">
        <v>0</v>
      </c>
      <c r="AG23" s="197">
        <v>0</v>
      </c>
      <c r="AH23" s="197">
        <v>0</v>
      </c>
      <c r="AI23" s="197">
        <v>134.61000000000001</v>
      </c>
      <c r="AJ23" s="197">
        <v>0</v>
      </c>
      <c r="AK23" s="197">
        <v>0</v>
      </c>
      <c r="AL23" s="197">
        <v>0</v>
      </c>
      <c r="AM23" s="197">
        <v>80</v>
      </c>
      <c r="AN23" s="197">
        <v>0</v>
      </c>
      <c r="AO23">
        <v>0</v>
      </c>
      <c r="AP23" s="197">
        <v>94.3</v>
      </c>
      <c r="AQ23" s="197">
        <v>32.549999999999997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365.33</v>
      </c>
      <c r="L24" s="197">
        <v>2.9</v>
      </c>
      <c r="M24" s="197">
        <v>61.64</v>
      </c>
      <c r="N24" s="197">
        <v>24.87</v>
      </c>
      <c r="O24" s="197">
        <v>70.83</v>
      </c>
      <c r="P24" s="197">
        <v>19.760000000000002</v>
      </c>
      <c r="Q24" s="197">
        <v>1.93</v>
      </c>
      <c r="R24" s="197">
        <v>3.87</v>
      </c>
      <c r="S24" s="197">
        <v>1.93</v>
      </c>
      <c r="T24" s="197">
        <v>0</v>
      </c>
      <c r="U24" s="197">
        <v>58.7</v>
      </c>
      <c r="V24" s="197">
        <v>5.07</v>
      </c>
      <c r="W24" s="197">
        <v>13.66</v>
      </c>
      <c r="X24" s="197">
        <v>41.75</v>
      </c>
      <c r="Y24" s="197">
        <v>0</v>
      </c>
      <c r="Z24">
        <v>0</v>
      </c>
      <c r="AA24" s="197">
        <v>15.67</v>
      </c>
      <c r="AB24" s="197">
        <v>0</v>
      </c>
      <c r="AC24" s="197">
        <v>0</v>
      </c>
      <c r="AD24" s="197">
        <v>0</v>
      </c>
      <c r="AE24" s="197">
        <v>45.39</v>
      </c>
      <c r="AF24" s="197">
        <v>0</v>
      </c>
      <c r="AG24" s="197">
        <v>0</v>
      </c>
      <c r="AH24" s="197">
        <v>0</v>
      </c>
      <c r="AI24" s="197">
        <v>134.61000000000001</v>
      </c>
      <c r="AJ24" s="197">
        <v>0</v>
      </c>
      <c r="AK24" s="197">
        <v>0</v>
      </c>
      <c r="AL24" s="197">
        <v>0</v>
      </c>
      <c r="AM24" s="197">
        <v>80</v>
      </c>
      <c r="AN24" s="197">
        <v>0</v>
      </c>
      <c r="AO24">
        <v>0</v>
      </c>
      <c r="AP24" s="197">
        <v>94.3</v>
      </c>
      <c r="AQ24" s="197">
        <v>32.549999999999997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379.83</v>
      </c>
      <c r="L25" s="197">
        <v>2.9</v>
      </c>
      <c r="M25" s="197">
        <v>61.64</v>
      </c>
      <c r="N25" s="197">
        <v>24.87</v>
      </c>
      <c r="O25" s="197">
        <v>70.83</v>
      </c>
      <c r="P25" s="197">
        <v>19.760000000000002</v>
      </c>
      <c r="Q25" s="197">
        <v>1.93</v>
      </c>
      <c r="R25" s="197">
        <v>3.87</v>
      </c>
      <c r="S25" s="197">
        <v>1.93</v>
      </c>
      <c r="T25" s="197">
        <v>0</v>
      </c>
      <c r="U25" s="197">
        <v>58.7</v>
      </c>
      <c r="V25" s="197">
        <v>5.07</v>
      </c>
      <c r="W25" s="197">
        <v>14.43</v>
      </c>
      <c r="X25" s="197">
        <v>41.75</v>
      </c>
      <c r="Y25" s="197">
        <v>0</v>
      </c>
      <c r="Z25">
        <v>0</v>
      </c>
      <c r="AA25" s="197">
        <v>15.67</v>
      </c>
      <c r="AB25" s="197">
        <v>0</v>
      </c>
      <c r="AC25" s="197">
        <v>0</v>
      </c>
      <c r="AD25" s="197">
        <v>0</v>
      </c>
      <c r="AE25" s="197">
        <v>45.39</v>
      </c>
      <c r="AF25" s="197">
        <v>0</v>
      </c>
      <c r="AG25" s="197">
        <v>0</v>
      </c>
      <c r="AH25" s="197">
        <v>0</v>
      </c>
      <c r="AI25" s="197">
        <v>134.61000000000001</v>
      </c>
      <c r="AJ25" s="197">
        <v>0</v>
      </c>
      <c r="AK25" s="197">
        <v>0</v>
      </c>
      <c r="AL25" s="197">
        <v>0</v>
      </c>
      <c r="AM25" s="197">
        <v>80</v>
      </c>
      <c r="AN25" s="197">
        <v>0</v>
      </c>
      <c r="AO25">
        <v>0</v>
      </c>
      <c r="AP25" s="197">
        <v>94.3</v>
      </c>
      <c r="AQ25" s="197">
        <v>32.549999999999997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379.83</v>
      </c>
      <c r="L26" s="197">
        <v>2.9</v>
      </c>
      <c r="M26" s="197">
        <v>61.64</v>
      </c>
      <c r="N26" s="197">
        <v>24.87</v>
      </c>
      <c r="O26" s="197">
        <v>70.83</v>
      </c>
      <c r="P26" s="197">
        <v>19.760000000000002</v>
      </c>
      <c r="Q26" s="197">
        <v>1.93</v>
      </c>
      <c r="R26" s="197">
        <v>3.87</v>
      </c>
      <c r="S26" s="197">
        <v>1.93</v>
      </c>
      <c r="T26" s="197">
        <v>0</v>
      </c>
      <c r="U26" s="197">
        <v>58.7</v>
      </c>
      <c r="V26" s="197">
        <v>5.07</v>
      </c>
      <c r="W26" s="197">
        <v>14.43</v>
      </c>
      <c r="X26" s="197">
        <v>41.75</v>
      </c>
      <c r="Y26" s="197">
        <v>0</v>
      </c>
      <c r="Z26">
        <v>0</v>
      </c>
      <c r="AA26" s="197">
        <v>15.67</v>
      </c>
      <c r="AB26" s="197">
        <v>0</v>
      </c>
      <c r="AC26" s="197">
        <v>0</v>
      </c>
      <c r="AD26" s="197">
        <v>0</v>
      </c>
      <c r="AE26" s="197">
        <v>45.39</v>
      </c>
      <c r="AF26" s="197">
        <v>0</v>
      </c>
      <c r="AG26" s="197">
        <v>0</v>
      </c>
      <c r="AH26" s="197">
        <v>0</v>
      </c>
      <c r="AI26" s="197">
        <v>134.61000000000001</v>
      </c>
      <c r="AJ26" s="197">
        <v>0</v>
      </c>
      <c r="AK26" s="197">
        <v>0</v>
      </c>
      <c r="AL26" s="197">
        <v>0</v>
      </c>
      <c r="AM26" s="197">
        <v>80</v>
      </c>
      <c r="AN26" s="197">
        <v>0</v>
      </c>
      <c r="AO26">
        <v>0</v>
      </c>
      <c r="AP26" s="197">
        <v>94.3</v>
      </c>
      <c r="AQ26" s="197">
        <v>32.549999999999997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449.94</v>
      </c>
      <c r="L27" s="197">
        <v>2.9</v>
      </c>
      <c r="M27" s="197">
        <v>61.64</v>
      </c>
      <c r="N27" s="197">
        <v>24.87</v>
      </c>
      <c r="O27" s="197">
        <v>70.83</v>
      </c>
      <c r="P27" s="197">
        <v>19.760000000000002</v>
      </c>
      <c r="Q27" s="197">
        <v>1.93</v>
      </c>
      <c r="R27" s="197">
        <v>3.87</v>
      </c>
      <c r="S27" s="197">
        <v>1.93</v>
      </c>
      <c r="T27" s="197">
        <v>0</v>
      </c>
      <c r="U27" s="197">
        <v>58.7</v>
      </c>
      <c r="V27" s="197">
        <v>5.07</v>
      </c>
      <c r="W27" s="197">
        <v>15.2</v>
      </c>
      <c r="X27" s="197">
        <v>41.75</v>
      </c>
      <c r="Y27" s="197">
        <v>0</v>
      </c>
      <c r="Z27">
        <v>0</v>
      </c>
      <c r="AA27" s="197">
        <v>15.67</v>
      </c>
      <c r="AB27" s="197">
        <v>0</v>
      </c>
      <c r="AC27" s="197">
        <v>0</v>
      </c>
      <c r="AD27" s="197">
        <v>0</v>
      </c>
      <c r="AE27" s="197">
        <v>45.39</v>
      </c>
      <c r="AF27" s="197">
        <v>0</v>
      </c>
      <c r="AG27" s="197">
        <v>0</v>
      </c>
      <c r="AH27" s="197">
        <v>0</v>
      </c>
      <c r="AI27" s="197">
        <v>134.61000000000001</v>
      </c>
      <c r="AJ27" s="197">
        <v>0</v>
      </c>
      <c r="AK27" s="197">
        <v>0</v>
      </c>
      <c r="AL27" s="197">
        <v>0</v>
      </c>
      <c r="AM27" s="197">
        <v>80</v>
      </c>
      <c r="AN27" s="197">
        <v>0</v>
      </c>
      <c r="AO27">
        <v>0</v>
      </c>
      <c r="AP27" s="197">
        <v>94.3</v>
      </c>
      <c r="AQ27" s="197">
        <v>32.549999999999997</v>
      </c>
      <c r="AR27" s="197">
        <v>0.7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447.02</v>
      </c>
      <c r="L28" s="197">
        <v>2.9</v>
      </c>
      <c r="M28" s="197">
        <v>61.64</v>
      </c>
      <c r="N28" s="197">
        <v>24.87</v>
      </c>
      <c r="O28" s="197">
        <v>70.83</v>
      </c>
      <c r="P28" s="197">
        <v>19.760000000000002</v>
      </c>
      <c r="Q28" s="197">
        <v>1.93</v>
      </c>
      <c r="R28" s="197">
        <v>3.87</v>
      </c>
      <c r="S28" s="197">
        <v>1.93</v>
      </c>
      <c r="T28" s="197">
        <v>0</v>
      </c>
      <c r="U28" s="197">
        <v>58.7</v>
      </c>
      <c r="V28" s="197">
        <v>5.07</v>
      </c>
      <c r="W28" s="197">
        <v>15.2</v>
      </c>
      <c r="X28" s="197">
        <v>41.75</v>
      </c>
      <c r="Y28" s="197">
        <v>0</v>
      </c>
      <c r="Z28">
        <v>0</v>
      </c>
      <c r="AA28" s="197">
        <v>15.67</v>
      </c>
      <c r="AB28" s="197">
        <v>0</v>
      </c>
      <c r="AC28" s="197">
        <v>0</v>
      </c>
      <c r="AD28" s="197">
        <v>0</v>
      </c>
      <c r="AE28" s="197">
        <v>45.39</v>
      </c>
      <c r="AF28" s="197">
        <v>0</v>
      </c>
      <c r="AG28" s="197">
        <v>0</v>
      </c>
      <c r="AH28" s="197">
        <v>0</v>
      </c>
      <c r="AI28" s="197">
        <v>134.61000000000001</v>
      </c>
      <c r="AJ28" s="197">
        <v>0</v>
      </c>
      <c r="AK28" s="197">
        <v>0</v>
      </c>
      <c r="AL28" s="197">
        <v>0</v>
      </c>
      <c r="AM28" s="197">
        <v>80</v>
      </c>
      <c r="AN28" s="197">
        <v>0</v>
      </c>
      <c r="AO28">
        <v>0</v>
      </c>
      <c r="AP28" s="197">
        <v>94.3</v>
      </c>
      <c r="AQ28" s="197">
        <v>32.549999999999997</v>
      </c>
      <c r="AR28" s="197">
        <v>1.44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466.82</v>
      </c>
      <c r="L29" s="197">
        <v>2.9</v>
      </c>
      <c r="M29" s="197">
        <v>61.64</v>
      </c>
      <c r="N29" s="197">
        <v>24.87</v>
      </c>
      <c r="O29" s="197">
        <v>70.83</v>
      </c>
      <c r="P29" s="197">
        <v>19.760000000000002</v>
      </c>
      <c r="Q29" s="197">
        <v>1.93</v>
      </c>
      <c r="R29" s="197">
        <v>3.86</v>
      </c>
      <c r="S29" s="197">
        <v>1.93</v>
      </c>
      <c r="T29" s="197">
        <v>0</v>
      </c>
      <c r="U29" s="197">
        <v>58.7</v>
      </c>
      <c r="V29" s="197">
        <v>5.07</v>
      </c>
      <c r="W29" s="197">
        <v>15.98</v>
      </c>
      <c r="X29" s="197">
        <v>41.75</v>
      </c>
      <c r="Y29" s="197">
        <v>0</v>
      </c>
      <c r="Z29">
        <v>0</v>
      </c>
      <c r="AA29" s="197">
        <v>15.67</v>
      </c>
      <c r="AB29" s="197">
        <v>0</v>
      </c>
      <c r="AC29" s="197">
        <v>0</v>
      </c>
      <c r="AD29" s="197">
        <v>0</v>
      </c>
      <c r="AE29" s="197">
        <v>45.39</v>
      </c>
      <c r="AF29" s="197">
        <v>0</v>
      </c>
      <c r="AG29" s="197">
        <v>0</v>
      </c>
      <c r="AH29" s="197">
        <v>0</v>
      </c>
      <c r="AI29" s="197">
        <v>134.61000000000001</v>
      </c>
      <c r="AJ29" s="197">
        <v>0</v>
      </c>
      <c r="AK29" s="197">
        <v>0</v>
      </c>
      <c r="AL29" s="197">
        <v>0</v>
      </c>
      <c r="AM29" s="197">
        <v>80</v>
      </c>
      <c r="AN29" s="197">
        <v>0</v>
      </c>
      <c r="AO29">
        <v>0</v>
      </c>
      <c r="AP29" s="197">
        <v>94.3</v>
      </c>
      <c r="AQ29" s="197">
        <v>32.549999999999997</v>
      </c>
      <c r="AR29" s="197">
        <v>5.76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464.88</v>
      </c>
      <c r="L30" s="197">
        <v>2.9</v>
      </c>
      <c r="M30" s="197">
        <v>61.64</v>
      </c>
      <c r="N30" s="197">
        <v>24.87</v>
      </c>
      <c r="O30" s="197">
        <v>70.83</v>
      </c>
      <c r="P30" s="197">
        <v>19.760000000000002</v>
      </c>
      <c r="Q30" s="197">
        <v>1.93</v>
      </c>
      <c r="R30" s="197">
        <v>3.86</v>
      </c>
      <c r="S30" s="197">
        <v>1.93</v>
      </c>
      <c r="T30" s="197">
        <v>0</v>
      </c>
      <c r="U30" s="197">
        <v>56.28</v>
      </c>
      <c r="V30" s="197">
        <v>5.07</v>
      </c>
      <c r="W30" s="197">
        <v>15.98</v>
      </c>
      <c r="X30" s="197">
        <v>41.75</v>
      </c>
      <c r="Y30" s="197">
        <v>0</v>
      </c>
      <c r="Z30">
        <v>0</v>
      </c>
      <c r="AA30" s="197">
        <v>15.67</v>
      </c>
      <c r="AB30" s="197">
        <v>0</v>
      </c>
      <c r="AC30" s="197">
        <v>0</v>
      </c>
      <c r="AD30" s="197">
        <v>0</v>
      </c>
      <c r="AE30" s="197">
        <v>45.39</v>
      </c>
      <c r="AF30" s="197">
        <v>0</v>
      </c>
      <c r="AG30" s="197">
        <v>0</v>
      </c>
      <c r="AH30" s="197">
        <v>0</v>
      </c>
      <c r="AI30" s="197">
        <v>134.61000000000001</v>
      </c>
      <c r="AJ30" s="197">
        <v>0</v>
      </c>
      <c r="AK30" s="197">
        <v>0</v>
      </c>
      <c r="AL30" s="197">
        <v>0</v>
      </c>
      <c r="AM30" s="197">
        <v>80</v>
      </c>
      <c r="AN30" s="197">
        <v>0</v>
      </c>
      <c r="AO30">
        <v>0</v>
      </c>
      <c r="AP30" s="197">
        <v>94.3</v>
      </c>
      <c r="AQ30" s="197">
        <v>32.549999999999997</v>
      </c>
      <c r="AR30" s="197">
        <v>18.059999999999999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433.95</v>
      </c>
      <c r="L31" s="197">
        <v>2.9</v>
      </c>
      <c r="M31" s="197">
        <v>61.64</v>
      </c>
      <c r="N31" s="197">
        <v>24.87</v>
      </c>
      <c r="O31" s="197">
        <v>70.83</v>
      </c>
      <c r="P31" s="197">
        <v>19.760000000000002</v>
      </c>
      <c r="Q31" s="197">
        <v>1.93</v>
      </c>
      <c r="R31" s="197">
        <v>3.86</v>
      </c>
      <c r="S31" s="197">
        <v>1.93</v>
      </c>
      <c r="T31" s="197">
        <v>0</v>
      </c>
      <c r="U31" s="197">
        <v>53.86</v>
      </c>
      <c r="V31" s="197">
        <v>5.07</v>
      </c>
      <c r="W31" s="197">
        <v>16.75</v>
      </c>
      <c r="X31" s="197">
        <v>41.75</v>
      </c>
      <c r="Y31" s="197">
        <v>0</v>
      </c>
      <c r="Z31">
        <v>0</v>
      </c>
      <c r="AA31" s="197">
        <v>15.67</v>
      </c>
      <c r="AB31" s="197">
        <v>0</v>
      </c>
      <c r="AC31" s="197">
        <v>0</v>
      </c>
      <c r="AD31" s="197">
        <v>0</v>
      </c>
      <c r="AE31" s="197">
        <v>45.39</v>
      </c>
      <c r="AF31" s="197">
        <v>0</v>
      </c>
      <c r="AG31" s="197">
        <v>0</v>
      </c>
      <c r="AH31" s="197">
        <v>0</v>
      </c>
      <c r="AI31" s="197">
        <v>134.61000000000001</v>
      </c>
      <c r="AJ31" s="197">
        <v>0</v>
      </c>
      <c r="AK31" s="197">
        <v>0</v>
      </c>
      <c r="AL31" s="197">
        <v>0</v>
      </c>
      <c r="AM31" s="197">
        <v>80</v>
      </c>
      <c r="AN31" s="197">
        <v>0</v>
      </c>
      <c r="AO31">
        <v>0</v>
      </c>
      <c r="AP31" s="197">
        <v>94.3</v>
      </c>
      <c r="AQ31" s="197">
        <v>32.549999999999997</v>
      </c>
      <c r="AR31" s="197">
        <v>37.049999999999997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455.22</v>
      </c>
      <c r="L32" s="197">
        <v>2.9</v>
      </c>
      <c r="M32" s="197">
        <v>61.64</v>
      </c>
      <c r="N32" s="197">
        <v>24.87</v>
      </c>
      <c r="O32" s="197">
        <v>70.83</v>
      </c>
      <c r="P32" s="197">
        <v>19.760000000000002</v>
      </c>
      <c r="Q32" s="197">
        <v>1.93</v>
      </c>
      <c r="R32" s="197">
        <v>3.86</v>
      </c>
      <c r="S32" s="197">
        <v>1.93</v>
      </c>
      <c r="T32" s="197">
        <v>0</v>
      </c>
      <c r="U32" s="197">
        <v>52.25</v>
      </c>
      <c r="V32" s="197">
        <v>5.07</v>
      </c>
      <c r="W32" s="197">
        <v>16.75</v>
      </c>
      <c r="X32" s="197">
        <v>41.75</v>
      </c>
      <c r="Y32" s="197">
        <v>0</v>
      </c>
      <c r="Z32">
        <v>0</v>
      </c>
      <c r="AA32" s="197">
        <v>15.67</v>
      </c>
      <c r="AB32" s="197">
        <v>0</v>
      </c>
      <c r="AC32" s="197">
        <v>0</v>
      </c>
      <c r="AD32" s="197">
        <v>0</v>
      </c>
      <c r="AE32" s="197">
        <v>45.39</v>
      </c>
      <c r="AF32" s="197">
        <v>0</v>
      </c>
      <c r="AG32" s="197">
        <v>0</v>
      </c>
      <c r="AH32" s="197">
        <v>0</v>
      </c>
      <c r="AI32" s="197">
        <v>134.61000000000001</v>
      </c>
      <c r="AJ32" s="197">
        <v>0</v>
      </c>
      <c r="AK32" s="197">
        <v>0</v>
      </c>
      <c r="AL32" s="197">
        <v>0</v>
      </c>
      <c r="AM32" s="197">
        <v>80</v>
      </c>
      <c r="AN32" s="197">
        <v>0</v>
      </c>
      <c r="AO32">
        <v>0</v>
      </c>
      <c r="AP32" s="197">
        <v>94.3</v>
      </c>
      <c r="AQ32" s="197">
        <v>32.549999999999997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492.55</v>
      </c>
      <c r="L33" s="197">
        <v>2.9</v>
      </c>
      <c r="M33" s="197">
        <v>61.64</v>
      </c>
      <c r="N33" s="197">
        <v>24.87</v>
      </c>
      <c r="O33" s="197">
        <v>70.83</v>
      </c>
      <c r="P33" s="197">
        <v>18.62</v>
      </c>
      <c r="Q33" s="197">
        <v>1.93</v>
      </c>
      <c r="R33" s="197">
        <v>3.87</v>
      </c>
      <c r="S33" s="197">
        <v>1.93</v>
      </c>
      <c r="T33" s="197">
        <v>0</v>
      </c>
      <c r="U33" s="197">
        <v>49.19</v>
      </c>
      <c r="V33" s="197">
        <v>5.07</v>
      </c>
      <c r="W33" s="197">
        <v>16.75</v>
      </c>
      <c r="X33" s="197">
        <v>41.75</v>
      </c>
      <c r="Y33" s="197">
        <v>0</v>
      </c>
      <c r="Z33">
        <v>0</v>
      </c>
      <c r="AA33" s="197">
        <v>15.67</v>
      </c>
      <c r="AB33" s="197">
        <v>0</v>
      </c>
      <c r="AC33" s="197">
        <v>0</v>
      </c>
      <c r="AD33" s="197">
        <v>0</v>
      </c>
      <c r="AE33" s="197">
        <v>45.39</v>
      </c>
      <c r="AF33" s="197">
        <v>0</v>
      </c>
      <c r="AG33" s="197">
        <v>0</v>
      </c>
      <c r="AH33" s="197">
        <v>0</v>
      </c>
      <c r="AI33" s="197">
        <v>134.61000000000001</v>
      </c>
      <c r="AJ33" s="197">
        <v>0</v>
      </c>
      <c r="AK33" s="197">
        <v>0</v>
      </c>
      <c r="AL33" s="197">
        <v>0</v>
      </c>
      <c r="AM33" s="197">
        <v>80</v>
      </c>
      <c r="AN33" s="197">
        <v>0</v>
      </c>
      <c r="AO33">
        <v>0</v>
      </c>
      <c r="AP33" s="197">
        <v>94.3</v>
      </c>
      <c r="AQ33" s="197">
        <v>32.549999999999997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492.55</v>
      </c>
      <c r="L34" s="197">
        <v>2.9</v>
      </c>
      <c r="M34" s="197">
        <v>61.64</v>
      </c>
      <c r="N34" s="197">
        <v>24.87</v>
      </c>
      <c r="O34" s="197">
        <v>70.83</v>
      </c>
      <c r="P34" s="197">
        <v>17.47</v>
      </c>
      <c r="Q34" s="197">
        <v>1.93</v>
      </c>
      <c r="R34" s="197">
        <v>3.87</v>
      </c>
      <c r="S34" s="197">
        <v>1.93</v>
      </c>
      <c r="T34" s="197">
        <v>0</v>
      </c>
      <c r="U34" s="197">
        <v>49.19</v>
      </c>
      <c r="V34" s="197">
        <v>5.07</v>
      </c>
      <c r="W34" s="197">
        <v>16.75</v>
      </c>
      <c r="X34" s="197">
        <v>41.75</v>
      </c>
      <c r="Y34" s="197">
        <v>0</v>
      </c>
      <c r="Z34">
        <v>0</v>
      </c>
      <c r="AA34" s="197">
        <v>15.67</v>
      </c>
      <c r="AB34" s="197">
        <v>0</v>
      </c>
      <c r="AC34" s="197">
        <v>0</v>
      </c>
      <c r="AD34" s="197">
        <v>0</v>
      </c>
      <c r="AE34" s="197">
        <v>45.39</v>
      </c>
      <c r="AF34" s="197">
        <v>0</v>
      </c>
      <c r="AG34" s="197">
        <v>0</v>
      </c>
      <c r="AH34" s="197">
        <v>0</v>
      </c>
      <c r="AI34" s="197">
        <v>134.61000000000001</v>
      </c>
      <c r="AJ34" s="197">
        <v>0</v>
      </c>
      <c r="AK34" s="197">
        <v>0</v>
      </c>
      <c r="AL34" s="197">
        <v>0</v>
      </c>
      <c r="AM34" s="197">
        <v>80</v>
      </c>
      <c r="AN34" s="197">
        <v>0</v>
      </c>
      <c r="AO34">
        <v>0</v>
      </c>
      <c r="AP34" s="197">
        <v>94.3</v>
      </c>
      <c r="AQ34" s="197">
        <v>32.549999999999997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492.55</v>
      </c>
      <c r="L35" s="197">
        <v>2.9</v>
      </c>
      <c r="M35" s="197">
        <v>61.64</v>
      </c>
      <c r="N35" s="197">
        <v>24.87</v>
      </c>
      <c r="O35" s="197">
        <v>70.83</v>
      </c>
      <c r="P35" s="197">
        <v>16.190000000000001</v>
      </c>
      <c r="Q35" s="197">
        <v>1.93</v>
      </c>
      <c r="R35" s="197">
        <v>3.87</v>
      </c>
      <c r="S35" s="197">
        <v>1.93</v>
      </c>
      <c r="T35" s="197">
        <v>0</v>
      </c>
      <c r="U35" s="197">
        <v>49.19</v>
      </c>
      <c r="V35" s="197">
        <v>5.08</v>
      </c>
      <c r="W35" s="197">
        <v>16.75</v>
      </c>
      <c r="X35" s="197">
        <v>41.75</v>
      </c>
      <c r="Y35" s="197">
        <v>0</v>
      </c>
      <c r="Z35">
        <v>0</v>
      </c>
      <c r="AA35" s="197">
        <v>15.67</v>
      </c>
      <c r="AB35" s="197">
        <v>0</v>
      </c>
      <c r="AC35" s="197">
        <v>0</v>
      </c>
      <c r="AD35" s="197">
        <v>0</v>
      </c>
      <c r="AE35" s="197">
        <v>45.39</v>
      </c>
      <c r="AF35" s="197">
        <v>0</v>
      </c>
      <c r="AG35" s="197">
        <v>0</v>
      </c>
      <c r="AH35" s="197">
        <v>0</v>
      </c>
      <c r="AI35" s="197">
        <v>134.61000000000001</v>
      </c>
      <c r="AJ35" s="197">
        <v>0</v>
      </c>
      <c r="AK35" s="197">
        <v>0</v>
      </c>
      <c r="AL35" s="197">
        <v>0</v>
      </c>
      <c r="AM35" s="197">
        <v>80</v>
      </c>
      <c r="AN35" s="197">
        <v>0</v>
      </c>
      <c r="AO35">
        <v>0</v>
      </c>
      <c r="AP35" s="197">
        <v>94.3</v>
      </c>
      <c r="AQ35" s="197">
        <v>32.549999999999997</v>
      </c>
      <c r="AR35" s="197">
        <v>47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492.55</v>
      </c>
      <c r="L36" s="197">
        <v>2.9</v>
      </c>
      <c r="M36" s="197">
        <v>61.64</v>
      </c>
      <c r="N36" s="197">
        <v>24.87</v>
      </c>
      <c r="O36" s="197">
        <v>70.83</v>
      </c>
      <c r="P36" s="197">
        <v>16.190000000000001</v>
      </c>
      <c r="Q36" s="197">
        <v>1.93</v>
      </c>
      <c r="R36" s="197">
        <v>3.87</v>
      </c>
      <c r="S36" s="197">
        <v>1.93</v>
      </c>
      <c r="T36" s="197">
        <v>0</v>
      </c>
      <c r="U36" s="197">
        <v>49.19</v>
      </c>
      <c r="V36" s="197">
        <v>5.08</v>
      </c>
      <c r="W36" s="197">
        <v>16.75</v>
      </c>
      <c r="X36" s="197">
        <v>41.75</v>
      </c>
      <c r="Y36" s="197">
        <v>0</v>
      </c>
      <c r="Z36">
        <v>0</v>
      </c>
      <c r="AA36" s="197">
        <v>15.67</v>
      </c>
      <c r="AB36" s="197">
        <v>0</v>
      </c>
      <c r="AC36" s="197">
        <v>0</v>
      </c>
      <c r="AD36" s="197">
        <v>0</v>
      </c>
      <c r="AE36" s="197">
        <v>45.39</v>
      </c>
      <c r="AF36" s="197">
        <v>0</v>
      </c>
      <c r="AG36" s="197">
        <v>0</v>
      </c>
      <c r="AH36" s="197">
        <v>0</v>
      </c>
      <c r="AI36" s="197">
        <v>134.61000000000001</v>
      </c>
      <c r="AJ36" s="197">
        <v>0</v>
      </c>
      <c r="AK36" s="197">
        <v>0</v>
      </c>
      <c r="AL36" s="197">
        <v>0</v>
      </c>
      <c r="AM36" s="197">
        <v>80</v>
      </c>
      <c r="AN36" s="197">
        <v>0</v>
      </c>
      <c r="AO36">
        <v>0</v>
      </c>
      <c r="AP36" s="197">
        <v>94.3</v>
      </c>
      <c r="AQ36" s="197">
        <v>32.549999999999997</v>
      </c>
      <c r="AR36" s="197">
        <v>47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492.55</v>
      </c>
      <c r="L37" s="197">
        <v>2.9</v>
      </c>
      <c r="M37" s="197">
        <v>61.64</v>
      </c>
      <c r="N37" s="197">
        <v>24.87</v>
      </c>
      <c r="O37" s="197">
        <v>70.83</v>
      </c>
      <c r="P37" s="197">
        <v>16.190000000000001</v>
      </c>
      <c r="Q37" s="197">
        <v>1.93</v>
      </c>
      <c r="R37" s="197">
        <v>3.87</v>
      </c>
      <c r="S37" s="197">
        <v>1.93</v>
      </c>
      <c r="T37" s="197">
        <v>0</v>
      </c>
      <c r="U37" s="197">
        <v>44.35</v>
      </c>
      <c r="V37" s="197">
        <v>5.08</v>
      </c>
      <c r="W37" s="197">
        <v>16.75</v>
      </c>
      <c r="X37" s="197">
        <v>41.75</v>
      </c>
      <c r="Y37" s="197">
        <v>0</v>
      </c>
      <c r="Z37">
        <v>0</v>
      </c>
      <c r="AA37" s="197">
        <v>15.67</v>
      </c>
      <c r="AB37" s="197">
        <v>0</v>
      </c>
      <c r="AC37" s="197">
        <v>0</v>
      </c>
      <c r="AD37" s="197">
        <v>0</v>
      </c>
      <c r="AE37" s="197">
        <v>45.39</v>
      </c>
      <c r="AF37" s="197">
        <v>0</v>
      </c>
      <c r="AG37" s="197">
        <v>0</v>
      </c>
      <c r="AH37" s="197">
        <v>0</v>
      </c>
      <c r="AI37" s="197">
        <v>134.61000000000001</v>
      </c>
      <c r="AJ37" s="197">
        <v>0</v>
      </c>
      <c r="AK37" s="197">
        <v>0</v>
      </c>
      <c r="AL37" s="197">
        <v>0</v>
      </c>
      <c r="AM37" s="197">
        <v>80</v>
      </c>
      <c r="AN37" s="197">
        <v>0</v>
      </c>
      <c r="AO37">
        <v>0</v>
      </c>
      <c r="AP37" s="197">
        <v>94.3</v>
      </c>
      <c r="AQ37" s="197">
        <v>32.549999999999997</v>
      </c>
      <c r="AR37" s="197">
        <v>47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492.55</v>
      </c>
      <c r="L38" s="197">
        <v>2.9</v>
      </c>
      <c r="M38" s="197">
        <v>61.64</v>
      </c>
      <c r="N38" s="197">
        <v>24.87</v>
      </c>
      <c r="O38" s="197">
        <v>70.83</v>
      </c>
      <c r="P38" s="197">
        <v>16.190000000000001</v>
      </c>
      <c r="Q38" s="197">
        <v>1.93</v>
      </c>
      <c r="R38" s="197">
        <v>3.87</v>
      </c>
      <c r="S38" s="197">
        <v>1.93</v>
      </c>
      <c r="T38" s="197">
        <v>0</v>
      </c>
      <c r="U38" s="197">
        <v>44.35</v>
      </c>
      <c r="V38" s="197">
        <v>5.08</v>
      </c>
      <c r="W38" s="197">
        <v>16.75</v>
      </c>
      <c r="X38" s="197">
        <v>41.75</v>
      </c>
      <c r="Y38" s="197">
        <v>0</v>
      </c>
      <c r="Z38">
        <v>0</v>
      </c>
      <c r="AA38" s="197">
        <v>15.67</v>
      </c>
      <c r="AB38" s="197">
        <v>0</v>
      </c>
      <c r="AC38" s="197">
        <v>0</v>
      </c>
      <c r="AD38" s="197">
        <v>0</v>
      </c>
      <c r="AE38" s="197">
        <v>45.39</v>
      </c>
      <c r="AF38" s="197">
        <v>0</v>
      </c>
      <c r="AG38" s="197">
        <v>0</v>
      </c>
      <c r="AH38" s="197">
        <v>0</v>
      </c>
      <c r="AI38" s="197">
        <v>134.61000000000001</v>
      </c>
      <c r="AJ38" s="197">
        <v>0</v>
      </c>
      <c r="AK38" s="197">
        <v>0</v>
      </c>
      <c r="AL38" s="197">
        <v>0</v>
      </c>
      <c r="AM38" s="197">
        <v>80</v>
      </c>
      <c r="AN38" s="197">
        <v>0</v>
      </c>
      <c r="AO38">
        <v>0</v>
      </c>
      <c r="AP38" s="197">
        <v>94.3</v>
      </c>
      <c r="AQ38" s="197">
        <v>32.549999999999997</v>
      </c>
      <c r="AR38" s="197">
        <v>47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492.55</v>
      </c>
      <c r="L39" s="197">
        <v>2.9</v>
      </c>
      <c r="M39" s="197">
        <v>61.64</v>
      </c>
      <c r="N39" s="197">
        <v>24.87</v>
      </c>
      <c r="O39" s="197">
        <v>70.83</v>
      </c>
      <c r="P39" s="197">
        <v>16.190000000000001</v>
      </c>
      <c r="Q39" s="197">
        <v>1.93</v>
      </c>
      <c r="R39" s="197">
        <v>3.87</v>
      </c>
      <c r="S39" s="197">
        <v>1.93</v>
      </c>
      <c r="T39" s="197">
        <v>0</v>
      </c>
      <c r="U39" s="197">
        <v>44.35</v>
      </c>
      <c r="V39" s="197">
        <v>5.08</v>
      </c>
      <c r="W39" s="197">
        <v>16.75</v>
      </c>
      <c r="X39" s="197">
        <v>41.75</v>
      </c>
      <c r="Y39" s="197">
        <v>0</v>
      </c>
      <c r="Z39">
        <v>0</v>
      </c>
      <c r="AA39" s="197">
        <v>15.16</v>
      </c>
      <c r="AB39" s="197">
        <v>0</v>
      </c>
      <c r="AC39" s="197">
        <v>0</v>
      </c>
      <c r="AD39" s="197">
        <v>0</v>
      </c>
      <c r="AE39" s="197">
        <v>45.95</v>
      </c>
      <c r="AF39" s="197">
        <v>0</v>
      </c>
      <c r="AG39" s="197">
        <v>0</v>
      </c>
      <c r="AH39" s="197">
        <v>0</v>
      </c>
      <c r="AI39" s="197">
        <v>134.61000000000001</v>
      </c>
      <c r="AJ39" s="197">
        <v>0</v>
      </c>
      <c r="AK39" s="197">
        <v>0</v>
      </c>
      <c r="AL39" s="197">
        <v>0</v>
      </c>
      <c r="AM39" s="197">
        <v>80</v>
      </c>
      <c r="AN39" s="197">
        <v>0</v>
      </c>
      <c r="AO39">
        <v>0</v>
      </c>
      <c r="AP39" s="197">
        <v>94.3</v>
      </c>
      <c r="AQ39" s="197">
        <v>32.549999999999997</v>
      </c>
      <c r="AR39" s="197">
        <v>47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492.55</v>
      </c>
      <c r="L40" s="197">
        <v>2.9</v>
      </c>
      <c r="M40" s="197">
        <v>61.64</v>
      </c>
      <c r="N40" s="197">
        <v>24.87</v>
      </c>
      <c r="O40" s="197">
        <v>70.83</v>
      </c>
      <c r="P40" s="197">
        <v>16.190000000000001</v>
      </c>
      <c r="Q40" s="197">
        <v>1.93</v>
      </c>
      <c r="R40" s="197">
        <v>3.87</v>
      </c>
      <c r="S40" s="197">
        <v>1.93</v>
      </c>
      <c r="T40" s="197">
        <v>0</v>
      </c>
      <c r="U40" s="197">
        <v>44.35</v>
      </c>
      <c r="V40" s="197">
        <v>5.08</v>
      </c>
      <c r="W40" s="197">
        <v>16.75</v>
      </c>
      <c r="X40" s="197">
        <v>41.75</v>
      </c>
      <c r="Y40" s="197">
        <v>0</v>
      </c>
      <c r="Z40">
        <v>0</v>
      </c>
      <c r="AA40" s="197">
        <v>15.16</v>
      </c>
      <c r="AB40" s="197">
        <v>0</v>
      </c>
      <c r="AC40" s="197">
        <v>0</v>
      </c>
      <c r="AD40" s="197">
        <v>0</v>
      </c>
      <c r="AE40" s="197">
        <v>45.95</v>
      </c>
      <c r="AF40" s="197">
        <v>0</v>
      </c>
      <c r="AG40" s="197">
        <v>0</v>
      </c>
      <c r="AH40" s="197">
        <v>0</v>
      </c>
      <c r="AI40" s="197">
        <v>134.61000000000001</v>
      </c>
      <c r="AJ40" s="197">
        <v>0</v>
      </c>
      <c r="AK40" s="197">
        <v>0</v>
      </c>
      <c r="AL40" s="197">
        <v>0</v>
      </c>
      <c r="AM40" s="197">
        <v>80</v>
      </c>
      <c r="AN40" s="197">
        <v>0</v>
      </c>
      <c r="AO40">
        <v>0</v>
      </c>
      <c r="AP40" s="197">
        <v>94.3</v>
      </c>
      <c r="AQ40" s="197">
        <v>32.549999999999997</v>
      </c>
      <c r="AR40" s="197">
        <v>47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492.55</v>
      </c>
      <c r="L41" s="197">
        <v>2.9</v>
      </c>
      <c r="M41" s="197">
        <v>61.64</v>
      </c>
      <c r="N41" s="197">
        <v>24.87</v>
      </c>
      <c r="O41" s="197">
        <v>70.83</v>
      </c>
      <c r="P41" s="197">
        <v>16.190000000000001</v>
      </c>
      <c r="Q41" s="197">
        <v>1.93</v>
      </c>
      <c r="R41" s="197">
        <v>3.87</v>
      </c>
      <c r="S41" s="197">
        <v>1.93</v>
      </c>
      <c r="T41" s="197">
        <v>0</v>
      </c>
      <c r="U41" s="197">
        <v>44.35</v>
      </c>
      <c r="V41" s="197">
        <v>5.08</v>
      </c>
      <c r="W41" s="197">
        <v>12.88</v>
      </c>
      <c r="X41" s="197">
        <v>41.75</v>
      </c>
      <c r="Y41" s="197">
        <v>0</v>
      </c>
      <c r="Z41">
        <v>0</v>
      </c>
      <c r="AA41" s="197">
        <v>15.16</v>
      </c>
      <c r="AB41" s="197">
        <v>0</v>
      </c>
      <c r="AC41" s="197">
        <v>0</v>
      </c>
      <c r="AD41" s="197">
        <v>0</v>
      </c>
      <c r="AE41" s="197">
        <v>45.95</v>
      </c>
      <c r="AF41" s="197">
        <v>0</v>
      </c>
      <c r="AG41" s="197">
        <v>0</v>
      </c>
      <c r="AH41" s="197">
        <v>0</v>
      </c>
      <c r="AI41" s="197">
        <v>134.61000000000001</v>
      </c>
      <c r="AJ41" s="197">
        <v>0</v>
      </c>
      <c r="AK41" s="197">
        <v>0</v>
      </c>
      <c r="AL41" s="197">
        <v>0</v>
      </c>
      <c r="AM41" s="197">
        <v>80</v>
      </c>
      <c r="AN41" s="197">
        <v>0</v>
      </c>
      <c r="AO41">
        <v>0</v>
      </c>
      <c r="AP41" s="197">
        <v>94.3</v>
      </c>
      <c r="AQ41" s="197">
        <v>32.549999999999997</v>
      </c>
      <c r="AR41" s="197">
        <v>47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492.55</v>
      </c>
      <c r="L42" s="197">
        <v>2.9</v>
      </c>
      <c r="M42" s="197">
        <v>61.64</v>
      </c>
      <c r="N42" s="197">
        <v>24.87</v>
      </c>
      <c r="O42" s="197">
        <v>70.83</v>
      </c>
      <c r="P42" s="197">
        <v>16.190000000000001</v>
      </c>
      <c r="Q42" s="197">
        <v>1.93</v>
      </c>
      <c r="R42" s="197">
        <v>3.87</v>
      </c>
      <c r="S42" s="197">
        <v>1.93</v>
      </c>
      <c r="T42" s="197">
        <v>0</v>
      </c>
      <c r="U42" s="197">
        <v>44.35</v>
      </c>
      <c r="V42" s="197">
        <v>5.08</v>
      </c>
      <c r="W42" s="197">
        <v>12.88</v>
      </c>
      <c r="X42" s="197">
        <v>41.75</v>
      </c>
      <c r="Y42" s="197">
        <v>0</v>
      </c>
      <c r="Z42">
        <v>0</v>
      </c>
      <c r="AA42" s="197">
        <v>15.16</v>
      </c>
      <c r="AB42" s="197">
        <v>0</v>
      </c>
      <c r="AC42" s="197">
        <v>0</v>
      </c>
      <c r="AD42" s="197">
        <v>0</v>
      </c>
      <c r="AE42" s="197">
        <v>45.95</v>
      </c>
      <c r="AF42" s="197">
        <v>0</v>
      </c>
      <c r="AG42" s="197">
        <v>0</v>
      </c>
      <c r="AH42" s="197">
        <v>0</v>
      </c>
      <c r="AI42" s="197">
        <v>134.61000000000001</v>
      </c>
      <c r="AJ42" s="197">
        <v>0</v>
      </c>
      <c r="AK42" s="197">
        <v>0</v>
      </c>
      <c r="AL42" s="197">
        <v>0</v>
      </c>
      <c r="AM42" s="197">
        <v>80</v>
      </c>
      <c r="AN42" s="197">
        <v>0</v>
      </c>
      <c r="AO42">
        <v>0</v>
      </c>
      <c r="AP42" s="197">
        <v>94.3</v>
      </c>
      <c r="AQ42" s="197">
        <v>32.549999999999997</v>
      </c>
      <c r="AR42" s="197">
        <v>47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489.68</v>
      </c>
      <c r="L43" s="197">
        <v>2.9</v>
      </c>
      <c r="M43" s="197">
        <v>61.64</v>
      </c>
      <c r="N43" s="197">
        <v>24.87</v>
      </c>
      <c r="O43" s="197">
        <v>70.83</v>
      </c>
      <c r="P43" s="197">
        <v>16.190000000000001</v>
      </c>
      <c r="Q43" s="197">
        <v>1.93</v>
      </c>
      <c r="R43" s="197">
        <v>3.87</v>
      </c>
      <c r="S43" s="197">
        <v>1.93</v>
      </c>
      <c r="T43" s="197">
        <v>0</v>
      </c>
      <c r="U43" s="197">
        <v>44.35</v>
      </c>
      <c r="V43" s="197">
        <v>4.59</v>
      </c>
      <c r="W43" s="197">
        <v>12.88</v>
      </c>
      <c r="X43" s="197">
        <v>41.75</v>
      </c>
      <c r="Y43" s="197">
        <v>0</v>
      </c>
      <c r="Z43">
        <v>0</v>
      </c>
      <c r="AA43" s="197">
        <v>15.16</v>
      </c>
      <c r="AB43" s="197">
        <v>0</v>
      </c>
      <c r="AC43" s="197">
        <v>0</v>
      </c>
      <c r="AD43" s="197">
        <v>0</v>
      </c>
      <c r="AE43" s="197">
        <v>45.95</v>
      </c>
      <c r="AF43" s="197">
        <v>0</v>
      </c>
      <c r="AG43" s="197">
        <v>0</v>
      </c>
      <c r="AH43" s="197">
        <v>0</v>
      </c>
      <c r="AI43" s="197">
        <v>134.61000000000001</v>
      </c>
      <c r="AJ43" s="197">
        <v>0</v>
      </c>
      <c r="AK43" s="197">
        <v>0</v>
      </c>
      <c r="AL43" s="197">
        <v>0</v>
      </c>
      <c r="AM43" s="197">
        <v>47</v>
      </c>
      <c r="AN43" s="197">
        <v>0</v>
      </c>
      <c r="AO43">
        <v>0</v>
      </c>
      <c r="AP43" s="197">
        <v>94.3</v>
      </c>
      <c r="AQ43" s="197">
        <v>32.549999999999997</v>
      </c>
      <c r="AR43" s="197">
        <v>47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492.55</v>
      </c>
      <c r="L44" s="197">
        <v>2.9</v>
      </c>
      <c r="M44" s="197">
        <v>61.64</v>
      </c>
      <c r="N44" s="197">
        <v>24.87</v>
      </c>
      <c r="O44" s="197">
        <v>70.83</v>
      </c>
      <c r="P44" s="197">
        <v>16.190000000000001</v>
      </c>
      <c r="Q44" s="197">
        <v>1.93</v>
      </c>
      <c r="R44" s="197">
        <v>3.87</v>
      </c>
      <c r="S44" s="197">
        <v>1.93</v>
      </c>
      <c r="T44" s="197">
        <v>0</v>
      </c>
      <c r="U44" s="197">
        <v>44.35</v>
      </c>
      <c r="V44" s="197">
        <v>5.07</v>
      </c>
      <c r="W44" s="197">
        <v>12.88</v>
      </c>
      <c r="X44" s="197">
        <v>41.75</v>
      </c>
      <c r="Y44" s="197">
        <v>0</v>
      </c>
      <c r="Z44">
        <v>0</v>
      </c>
      <c r="AA44" s="197">
        <v>15.16</v>
      </c>
      <c r="AB44" s="197">
        <v>0</v>
      </c>
      <c r="AC44" s="197">
        <v>0</v>
      </c>
      <c r="AD44" s="197">
        <v>0</v>
      </c>
      <c r="AE44" s="197">
        <v>45.95</v>
      </c>
      <c r="AF44" s="197">
        <v>0</v>
      </c>
      <c r="AG44" s="197">
        <v>0</v>
      </c>
      <c r="AH44" s="197">
        <v>0</v>
      </c>
      <c r="AI44" s="197">
        <v>134.61000000000001</v>
      </c>
      <c r="AJ44" s="197">
        <v>0</v>
      </c>
      <c r="AK44" s="197">
        <v>0</v>
      </c>
      <c r="AL44" s="197">
        <v>0</v>
      </c>
      <c r="AM44" s="197">
        <v>47</v>
      </c>
      <c r="AN44" s="197">
        <v>0</v>
      </c>
      <c r="AO44">
        <v>0</v>
      </c>
      <c r="AP44" s="197">
        <v>94.3</v>
      </c>
      <c r="AQ44" s="197">
        <v>32.549999999999997</v>
      </c>
      <c r="AR44" s="197">
        <v>47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492.55</v>
      </c>
      <c r="L45" s="197">
        <v>2.9</v>
      </c>
      <c r="M45" s="197">
        <v>61.64</v>
      </c>
      <c r="N45" s="197">
        <v>24.87</v>
      </c>
      <c r="O45" s="197">
        <v>70.83</v>
      </c>
      <c r="P45" s="197">
        <v>16.190000000000001</v>
      </c>
      <c r="Q45" s="197">
        <v>1.93</v>
      </c>
      <c r="R45" s="197">
        <v>3.87</v>
      </c>
      <c r="S45" s="197">
        <v>1.93</v>
      </c>
      <c r="T45" s="197">
        <v>0</v>
      </c>
      <c r="U45" s="197">
        <v>44.35</v>
      </c>
      <c r="V45" s="197">
        <v>5.07</v>
      </c>
      <c r="W45" s="197">
        <v>12.88</v>
      </c>
      <c r="X45" s="197">
        <v>41.75</v>
      </c>
      <c r="Y45" s="197">
        <v>0</v>
      </c>
      <c r="Z45">
        <v>0</v>
      </c>
      <c r="AA45" s="197">
        <v>15.16</v>
      </c>
      <c r="AB45" s="197">
        <v>0</v>
      </c>
      <c r="AC45" s="197">
        <v>0</v>
      </c>
      <c r="AD45" s="197">
        <v>0</v>
      </c>
      <c r="AE45" s="197">
        <v>45.95</v>
      </c>
      <c r="AF45" s="197">
        <v>0</v>
      </c>
      <c r="AG45" s="197">
        <v>0</v>
      </c>
      <c r="AH45" s="197">
        <v>0</v>
      </c>
      <c r="AI45" s="197">
        <v>134.61000000000001</v>
      </c>
      <c r="AJ45" s="197">
        <v>0</v>
      </c>
      <c r="AK45" s="197">
        <v>0</v>
      </c>
      <c r="AL45" s="197">
        <v>0</v>
      </c>
      <c r="AM45" s="197">
        <v>47</v>
      </c>
      <c r="AN45" s="197">
        <v>0</v>
      </c>
      <c r="AO45">
        <v>0</v>
      </c>
      <c r="AP45" s="197">
        <v>94.3</v>
      </c>
      <c r="AQ45" s="197">
        <v>32.549999999999997</v>
      </c>
      <c r="AR45" s="197">
        <v>47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492.55</v>
      </c>
      <c r="L46" s="197">
        <v>2.9</v>
      </c>
      <c r="M46" s="197">
        <v>61.64</v>
      </c>
      <c r="N46" s="197">
        <v>24.87</v>
      </c>
      <c r="O46" s="197">
        <v>70.83</v>
      </c>
      <c r="P46" s="197">
        <v>16.190000000000001</v>
      </c>
      <c r="Q46" s="197">
        <v>1.93</v>
      </c>
      <c r="R46" s="197">
        <v>3.87</v>
      </c>
      <c r="S46" s="197">
        <v>1.93</v>
      </c>
      <c r="T46" s="197">
        <v>0</v>
      </c>
      <c r="U46" s="197">
        <v>44.35</v>
      </c>
      <c r="V46" s="197">
        <v>5.07</v>
      </c>
      <c r="W46" s="197">
        <v>12.88</v>
      </c>
      <c r="X46" s="197">
        <v>41.75</v>
      </c>
      <c r="Y46" s="197">
        <v>0</v>
      </c>
      <c r="Z46">
        <v>0</v>
      </c>
      <c r="AA46" s="197">
        <v>15.16</v>
      </c>
      <c r="AB46" s="197">
        <v>0</v>
      </c>
      <c r="AC46" s="197">
        <v>0</v>
      </c>
      <c r="AD46" s="197">
        <v>0</v>
      </c>
      <c r="AE46" s="197">
        <v>44.82</v>
      </c>
      <c r="AF46" s="197">
        <v>0</v>
      </c>
      <c r="AG46" s="197">
        <v>0</v>
      </c>
      <c r="AH46" s="197">
        <v>0</v>
      </c>
      <c r="AI46" s="197">
        <v>134.61000000000001</v>
      </c>
      <c r="AJ46" s="197">
        <v>0</v>
      </c>
      <c r="AK46" s="197">
        <v>0</v>
      </c>
      <c r="AL46" s="197">
        <v>0</v>
      </c>
      <c r="AM46" s="197">
        <v>47</v>
      </c>
      <c r="AN46" s="197">
        <v>0</v>
      </c>
      <c r="AO46">
        <v>0</v>
      </c>
      <c r="AP46" s="197">
        <v>94.3</v>
      </c>
      <c r="AQ46" s="197">
        <v>32.549999999999997</v>
      </c>
      <c r="AR46" s="197">
        <v>47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459.59</v>
      </c>
      <c r="L47" s="197">
        <v>2.9</v>
      </c>
      <c r="M47" s="197">
        <v>61.64</v>
      </c>
      <c r="N47" s="197">
        <v>24.87</v>
      </c>
      <c r="O47" s="197">
        <v>70.83</v>
      </c>
      <c r="P47" s="197">
        <v>16.190000000000001</v>
      </c>
      <c r="Q47" s="197">
        <v>1.93</v>
      </c>
      <c r="R47" s="197">
        <v>3.87</v>
      </c>
      <c r="S47" s="197">
        <v>1.93</v>
      </c>
      <c r="T47" s="197">
        <v>0</v>
      </c>
      <c r="U47" s="197">
        <v>44.35</v>
      </c>
      <c r="V47" s="197">
        <v>5.07</v>
      </c>
      <c r="W47" s="197">
        <v>12.88</v>
      </c>
      <c r="X47" s="197">
        <v>41.75</v>
      </c>
      <c r="Y47" s="197">
        <v>0</v>
      </c>
      <c r="Z47">
        <v>0</v>
      </c>
      <c r="AA47" s="197">
        <v>15.16</v>
      </c>
      <c r="AB47" s="197">
        <v>0</v>
      </c>
      <c r="AC47" s="197">
        <v>0</v>
      </c>
      <c r="AD47" s="197">
        <v>0</v>
      </c>
      <c r="AE47" s="197">
        <v>44.82</v>
      </c>
      <c r="AF47" s="197">
        <v>0</v>
      </c>
      <c r="AG47" s="197">
        <v>0</v>
      </c>
      <c r="AH47" s="197">
        <v>0</v>
      </c>
      <c r="AI47" s="197">
        <v>134.61000000000001</v>
      </c>
      <c r="AJ47" s="197">
        <v>0</v>
      </c>
      <c r="AK47" s="197">
        <v>0</v>
      </c>
      <c r="AL47" s="197">
        <v>0</v>
      </c>
      <c r="AM47" s="197">
        <v>47</v>
      </c>
      <c r="AN47" s="197">
        <v>0</v>
      </c>
      <c r="AO47">
        <v>0</v>
      </c>
      <c r="AP47" s="197">
        <v>94.3</v>
      </c>
      <c r="AQ47" s="197">
        <v>32.549999999999997</v>
      </c>
      <c r="AR47" s="197">
        <v>47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492.54</v>
      </c>
      <c r="L48" s="197">
        <v>2.9</v>
      </c>
      <c r="M48" s="197">
        <v>61.64</v>
      </c>
      <c r="N48" s="197">
        <v>24.87</v>
      </c>
      <c r="O48" s="197">
        <v>70.83</v>
      </c>
      <c r="P48" s="197">
        <v>16.190000000000001</v>
      </c>
      <c r="Q48" s="197">
        <v>1.93</v>
      </c>
      <c r="R48" s="197">
        <v>3.87</v>
      </c>
      <c r="S48" s="197">
        <v>1.93</v>
      </c>
      <c r="T48" s="197">
        <v>0</v>
      </c>
      <c r="U48" s="197">
        <v>44.35</v>
      </c>
      <c r="V48" s="197">
        <v>5.07</v>
      </c>
      <c r="W48" s="197">
        <v>12.88</v>
      </c>
      <c r="X48" s="197">
        <v>41.75</v>
      </c>
      <c r="Y48" s="197">
        <v>0</v>
      </c>
      <c r="Z48">
        <v>0</v>
      </c>
      <c r="AA48" s="197">
        <v>15.16</v>
      </c>
      <c r="AB48" s="197">
        <v>0</v>
      </c>
      <c r="AC48" s="197">
        <v>0</v>
      </c>
      <c r="AD48" s="197">
        <v>0</v>
      </c>
      <c r="AE48" s="197">
        <v>44.82</v>
      </c>
      <c r="AF48" s="197">
        <v>0</v>
      </c>
      <c r="AG48" s="197">
        <v>0</v>
      </c>
      <c r="AH48" s="197">
        <v>0</v>
      </c>
      <c r="AI48" s="197">
        <v>134.61000000000001</v>
      </c>
      <c r="AJ48" s="197">
        <v>0</v>
      </c>
      <c r="AK48" s="197">
        <v>0</v>
      </c>
      <c r="AL48" s="197">
        <v>0</v>
      </c>
      <c r="AM48" s="197">
        <v>47</v>
      </c>
      <c r="AN48" s="197">
        <v>0</v>
      </c>
      <c r="AO48">
        <v>0</v>
      </c>
      <c r="AP48" s="197">
        <v>94.3</v>
      </c>
      <c r="AQ48" s="197">
        <v>32.549999999999997</v>
      </c>
      <c r="AR48" s="197">
        <v>47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474.47</v>
      </c>
      <c r="L49" s="197">
        <v>2.8</v>
      </c>
      <c r="M49" s="197">
        <v>61.64</v>
      </c>
      <c r="N49" s="197">
        <v>24.87</v>
      </c>
      <c r="O49" s="197">
        <v>70.83</v>
      </c>
      <c r="P49" s="197">
        <v>16.190000000000001</v>
      </c>
      <c r="Q49" s="197">
        <v>1.87</v>
      </c>
      <c r="R49" s="197">
        <v>3.74</v>
      </c>
      <c r="S49" s="197">
        <v>1.87</v>
      </c>
      <c r="T49" s="197">
        <v>0</v>
      </c>
      <c r="U49" s="197">
        <v>44.35</v>
      </c>
      <c r="V49" s="197">
        <v>5.07</v>
      </c>
      <c r="W49" s="197">
        <v>12.88</v>
      </c>
      <c r="X49" s="197">
        <v>41.75</v>
      </c>
      <c r="Y49" s="197">
        <v>0</v>
      </c>
      <c r="Z49">
        <v>0</v>
      </c>
      <c r="AA49" s="197">
        <v>15.16</v>
      </c>
      <c r="AB49" s="197">
        <v>0</v>
      </c>
      <c r="AC49" s="197">
        <v>0</v>
      </c>
      <c r="AD49" s="197">
        <v>0</v>
      </c>
      <c r="AE49" s="197">
        <v>44.82</v>
      </c>
      <c r="AF49" s="197">
        <v>0</v>
      </c>
      <c r="AG49" s="197">
        <v>0</v>
      </c>
      <c r="AH49" s="197">
        <v>0</v>
      </c>
      <c r="AI49" s="197">
        <v>134.61000000000001</v>
      </c>
      <c r="AJ49" s="197">
        <v>0</v>
      </c>
      <c r="AK49" s="197">
        <v>0</v>
      </c>
      <c r="AL49" s="197">
        <v>0</v>
      </c>
      <c r="AM49" s="197">
        <v>47</v>
      </c>
      <c r="AN49" s="197">
        <v>0</v>
      </c>
      <c r="AO49">
        <v>0</v>
      </c>
      <c r="AP49" s="197">
        <v>94.3</v>
      </c>
      <c r="AQ49" s="197">
        <v>32.549999999999997</v>
      </c>
      <c r="AR49" s="197">
        <v>47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390.67</v>
      </c>
      <c r="L50" s="197">
        <v>2.8</v>
      </c>
      <c r="M50" s="197">
        <v>61.64</v>
      </c>
      <c r="N50" s="197">
        <v>24.87</v>
      </c>
      <c r="O50" s="197">
        <v>70.83</v>
      </c>
      <c r="P50" s="197">
        <v>16.190000000000001</v>
      </c>
      <c r="Q50" s="197">
        <v>1.87</v>
      </c>
      <c r="R50" s="197">
        <v>3.74</v>
      </c>
      <c r="S50" s="197">
        <v>1.87</v>
      </c>
      <c r="T50" s="197">
        <v>0</v>
      </c>
      <c r="U50" s="197">
        <v>44.35</v>
      </c>
      <c r="V50" s="197">
        <v>5.07</v>
      </c>
      <c r="W50" s="197">
        <v>12.88</v>
      </c>
      <c r="X50" s="197">
        <v>41.75</v>
      </c>
      <c r="Y50" s="197">
        <v>0</v>
      </c>
      <c r="Z50">
        <v>0</v>
      </c>
      <c r="AA50" s="197">
        <v>15.16</v>
      </c>
      <c r="AB50" s="197">
        <v>0</v>
      </c>
      <c r="AC50" s="197">
        <v>0</v>
      </c>
      <c r="AD50" s="197">
        <v>0</v>
      </c>
      <c r="AE50" s="197">
        <v>44.82</v>
      </c>
      <c r="AF50" s="197">
        <v>0</v>
      </c>
      <c r="AG50" s="197">
        <v>0</v>
      </c>
      <c r="AH50" s="197">
        <v>0</v>
      </c>
      <c r="AI50" s="197">
        <v>134.61000000000001</v>
      </c>
      <c r="AJ50" s="197">
        <v>0</v>
      </c>
      <c r="AK50" s="197">
        <v>0</v>
      </c>
      <c r="AL50" s="197">
        <v>0</v>
      </c>
      <c r="AM50" s="197">
        <v>47</v>
      </c>
      <c r="AN50" s="197">
        <v>0</v>
      </c>
      <c r="AO50">
        <v>0</v>
      </c>
      <c r="AP50" s="197">
        <v>94.3</v>
      </c>
      <c r="AQ50" s="197">
        <v>32.549999999999997</v>
      </c>
      <c r="AR50" s="197">
        <v>47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353.73</v>
      </c>
      <c r="L51" s="197">
        <v>2.8</v>
      </c>
      <c r="M51" s="197">
        <v>61.64</v>
      </c>
      <c r="N51" s="197">
        <v>24.87</v>
      </c>
      <c r="O51" s="197">
        <v>70.83</v>
      </c>
      <c r="P51" s="197">
        <v>16.190000000000001</v>
      </c>
      <c r="Q51" s="197">
        <v>1.87</v>
      </c>
      <c r="R51" s="197">
        <v>3.74</v>
      </c>
      <c r="S51" s="197">
        <v>1.87</v>
      </c>
      <c r="T51" s="197">
        <v>0</v>
      </c>
      <c r="U51" s="197">
        <v>44.35</v>
      </c>
      <c r="V51" s="197">
        <v>5.07</v>
      </c>
      <c r="W51" s="197">
        <v>12.88</v>
      </c>
      <c r="X51" s="197">
        <v>41.75</v>
      </c>
      <c r="Y51" s="197">
        <v>0</v>
      </c>
      <c r="Z51">
        <v>0</v>
      </c>
      <c r="AA51" s="197">
        <v>15.16</v>
      </c>
      <c r="AB51" s="197">
        <v>0</v>
      </c>
      <c r="AC51" s="197">
        <v>0</v>
      </c>
      <c r="AD51" s="197">
        <v>0</v>
      </c>
      <c r="AE51" s="197">
        <v>44.82</v>
      </c>
      <c r="AF51" s="197">
        <v>0</v>
      </c>
      <c r="AG51" s="197">
        <v>0</v>
      </c>
      <c r="AH51" s="197">
        <v>0</v>
      </c>
      <c r="AI51" s="197">
        <v>134.61000000000001</v>
      </c>
      <c r="AJ51" s="197">
        <v>0</v>
      </c>
      <c r="AK51" s="197">
        <v>0</v>
      </c>
      <c r="AL51" s="197">
        <v>0</v>
      </c>
      <c r="AM51" s="197">
        <v>55</v>
      </c>
      <c r="AN51" s="197">
        <v>0</v>
      </c>
      <c r="AO51">
        <v>0</v>
      </c>
      <c r="AP51" s="197">
        <v>94.3</v>
      </c>
      <c r="AQ51" s="197">
        <v>32.549999999999997</v>
      </c>
      <c r="AR51" s="197">
        <v>47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350.83</v>
      </c>
      <c r="L52" s="197">
        <v>2.8</v>
      </c>
      <c r="M52" s="197">
        <v>61.64</v>
      </c>
      <c r="N52" s="197">
        <v>24.87</v>
      </c>
      <c r="O52" s="197">
        <v>70.83</v>
      </c>
      <c r="P52" s="197">
        <v>16.190000000000001</v>
      </c>
      <c r="Q52" s="197">
        <v>1.87</v>
      </c>
      <c r="R52" s="197">
        <v>3.74</v>
      </c>
      <c r="S52" s="197">
        <v>1.87</v>
      </c>
      <c r="T52" s="197">
        <v>0</v>
      </c>
      <c r="U52" s="197">
        <v>44.35</v>
      </c>
      <c r="V52" s="197">
        <v>5.07</v>
      </c>
      <c r="W52" s="197">
        <v>12.88</v>
      </c>
      <c r="X52" s="197">
        <v>41.75</v>
      </c>
      <c r="Y52" s="197">
        <v>0</v>
      </c>
      <c r="Z52">
        <v>0</v>
      </c>
      <c r="AA52" s="197">
        <v>15.16</v>
      </c>
      <c r="AB52" s="197">
        <v>0</v>
      </c>
      <c r="AC52" s="197">
        <v>0</v>
      </c>
      <c r="AD52" s="197">
        <v>0</v>
      </c>
      <c r="AE52" s="197">
        <v>44.82</v>
      </c>
      <c r="AF52" s="197">
        <v>0</v>
      </c>
      <c r="AG52" s="197">
        <v>0</v>
      </c>
      <c r="AH52" s="197">
        <v>0</v>
      </c>
      <c r="AI52" s="197">
        <v>134.61000000000001</v>
      </c>
      <c r="AJ52" s="197">
        <v>0</v>
      </c>
      <c r="AK52" s="197">
        <v>0</v>
      </c>
      <c r="AL52" s="197">
        <v>0</v>
      </c>
      <c r="AM52" s="197">
        <v>55</v>
      </c>
      <c r="AN52" s="197">
        <v>0</v>
      </c>
      <c r="AO52">
        <v>0</v>
      </c>
      <c r="AP52" s="197">
        <v>94.3</v>
      </c>
      <c r="AQ52" s="197">
        <v>32.549999999999997</v>
      </c>
      <c r="AR52" s="197">
        <v>47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349.87</v>
      </c>
      <c r="L53" s="197">
        <v>2.8</v>
      </c>
      <c r="M53" s="197">
        <v>61.64</v>
      </c>
      <c r="N53" s="197">
        <v>24.87</v>
      </c>
      <c r="O53" s="197">
        <v>70.83</v>
      </c>
      <c r="P53" s="197">
        <v>16.190000000000001</v>
      </c>
      <c r="Q53" s="197">
        <v>1.87</v>
      </c>
      <c r="R53" s="197">
        <v>3.74</v>
      </c>
      <c r="S53" s="197">
        <v>1.87</v>
      </c>
      <c r="T53" s="197">
        <v>0</v>
      </c>
      <c r="U53" s="197">
        <v>44.35</v>
      </c>
      <c r="V53" s="197">
        <v>5.07</v>
      </c>
      <c r="W53" s="197">
        <v>12.88</v>
      </c>
      <c r="X53" s="197">
        <v>41.75</v>
      </c>
      <c r="Y53" s="197">
        <v>0</v>
      </c>
      <c r="Z53">
        <v>0</v>
      </c>
      <c r="AA53" s="197">
        <v>15.67</v>
      </c>
      <c r="AB53" s="197">
        <v>0</v>
      </c>
      <c r="AC53" s="197">
        <v>0</v>
      </c>
      <c r="AD53" s="197">
        <v>0</v>
      </c>
      <c r="AE53" s="197">
        <v>44.82</v>
      </c>
      <c r="AF53" s="197">
        <v>0</v>
      </c>
      <c r="AG53" s="197">
        <v>0</v>
      </c>
      <c r="AH53" s="197">
        <v>0</v>
      </c>
      <c r="AI53" s="197">
        <v>134.61000000000001</v>
      </c>
      <c r="AJ53" s="197">
        <v>0</v>
      </c>
      <c r="AK53" s="197">
        <v>0</v>
      </c>
      <c r="AL53" s="197">
        <v>0</v>
      </c>
      <c r="AM53" s="197">
        <v>55</v>
      </c>
      <c r="AN53" s="197">
        <v>0</v>
      </c>
      <c r="AO53">
        <v>0</v>
      </c>
      <c r="AP53" s="197">
        <v>94.3</v>
      </c>
      <c r="AQ53" s="197">
        <v>32.549999999999997</v>
      </c>
      <c r="AR53" s="197">
        <v>47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340.2</v>
      </c>
      <c r="L54" s="197">
        <v>2.8</v>
      </c>
      <c r="M54" s="197">
        <v>61.64</v>
      </c>
      <c r="N54" s="197">
        <v>24.87</v>
      </c>
      <c r="O54" s="197">
        <v>70.83</v>
      </c>
      <c r="P54" s="197">
        <v>16.190000000000001</v>
      </c>
      <c r="Q54" s="197">
        <v>1.87</v>
      </c>
      <c r="R54" s="197">
        <v>3.74</v>
      </c>
      <c r="S54" s="197">
        <v>1.87</v>
      </c>
      <c r="T54" s="197">
        <v>0</v>
      </c>
      <c r="U54" s="197">
        <v>44.35</v>
      </c>
      <c r="V54" s="197">
        <v>5.07</v>
      </c>
      <c r="W54" s="197">
        <v>12.88</v>
      </c>
      <c r="X54" s="197">
        <v>41.75</v>
      </c>
      <c r="Y54" s="197">
        <v>0</v>
      </c>
      <c r="Z54">
        <v>0</v>
      </c>
      <c r="AA54" s="197">
        <v>15.67</v>
      </c>
      <c r="AB54" s="197">
        <v>0</v>
      </c>
      <c r="AC54" s="197">
        <v>0</v>
      </c>
      <c r="AD54" s="197">
        <v>0</v>
      </c>
      <c r="AE54" s="197">
        <v>44.82</v>
      </c>
      <c r="AF54" s="197">
        <v>0</v>
      </c>
      <c r="AG54" s="197">
        <v>0</v>
      </c>
      <c r="AH54" s="197">
        <v>0</v>
      </c>
      <c r="AI54" s="197">
        <v>134.61000000000001</v>
      </c>
      <c r="AJ54" s="197">
        <v>0</v>
      </c>
      <c r="AK54" s="197">
        <v>0</v>
      </c>
      <c r="AL54" s="197">
        <v>0</v>
      </c>
      <c r="AM54" s="197">
        <v>55</v>
      </c>
      <c r="AN54" s="197">
        <v>0</v>
      </c>
      <c r="AO54">
        <v>0</v>
      </c>
      <c r="AP54" s="197">
        <v>94.3</v>
      </c>
      <c r="AQ54" s="197">
        <v>32.549999999999997</v>
      </c>
      <c r="AR54" s="197">
        <v>47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301.54000000000002</v>
      </c>
      <c r="L55" s="197">
        <v>2.8</v>
      </c>
      <c r="M55" s="197">
        <v>61.64</v>
      </c>
      <c r="N55" s="197">
        <v>24.87</v>
      </c>
      <c r="O55" s="197">
        <v>70.83</v>
      </c>
      <c r="P55" s="197">
        <v>16.190000000000001</v>
      </c>
      <c r="Q55" s="197">
        <v>1.87</v>
      </c>
      <c r="R55" s="197">
        <v>3.74</v>
      </c>
      <c r="S55" s="197">
        <v>1.87</v>
      </c>
      <c r="T55" s="197">
        <v>0</v>
      </c>
      <c r="U55" s="197">
        <v>44.35</v>
      </c>
      <c r="V55" s="197">
        <v>5.07</v>
      </c>
      <c r="W55" s="197">
        <v>12.88</v>
      </c>
      <c r="X55" s="197">
        <v>41.75</v>
      </c>
      <c r="Y55" s="197">
        <v>0</v>
      </c>
      <c r="Z55">
        <v>0</v>
      </c>
      <c r="AA55" s="197">
        <v>15.67</v>
      </c>
      <c r="AB55" s="197">
        <v>0</v>
      </c>
      <c r="AC55" s="197">
        <v>0</v>
      </c>
      <c r="AD55" s="197">
        <v>0</v>
      </c>
      <c r="AE55" s="197">
        <v>44.82</v>
      </c>
      <c r="AF55" s="197">
        <v>0</v>
      </c>
      <c r="AG55" s="197">
        <v>0</v>
      </c>
      <c r="AH55" s="197">
        <v>0</v>
      </c>
      <c r="AI55" s="197">
        <v>134.61000000000001</v>
      </c>
      <c r="AJ55" s="197">
        <v>0</v>
      </c>
      <c r="AK55" s="197">
        <v>0</v>
      </c>
      <c r="AL55" s="197">
        <v>0</v>
      </c>
      <c r="AM55" s="197">
        <v>50</v>
      </c>
      <c r="AN55" s="197">
        <v>0</v>
      </c>
      <c r="AO55">
        <v>0</v>
      </c>
      <c r="AP55" s="197">
        <v>94.3</v>
      </c>
      <c r="AQ55" s="197">
        <v>32.549999999999997</v>
      </c>
      <c r="AR55" s="197">
        <v>47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301.55</v>
      </c>
      <c r="L56" s="197">
        <v>2.8</v>
      </c>
      <c r="M56" s="197">
        <v>61.64</v>
      </c>
      <c r="N56" s="197">
        <v>24.87</v>
      </c>
      <c r="O56" s="197">
        <v>70.83</v>
      </c>
      <c r="P56" s="197">
        <v>16.190000000000001</v>
      </c>
      <c r="Q56" s="197">
        <v>1.87</v>
      </c>
      <c r="R56" s="197">
        <v>3.74</v>
      </c>
      <c r="S56" s="197">
        <v>1.87</v>
      </c>
      <c r="T56" s="197">
        <v>0</v>
      </c>
      <c r="U56" s="197">
        <v>44.35</v>
      </c>
      <c r="V56" s="197">
        <v>5.07</v>
      </c>
      <c r="W56" s="197">
        <v>12.88</v>
      </c>
      <c r="X56" s="197">
        <v>41.75</v>
      </c>
      <c r="Y56" s="197">
        <v>0</v>
      </c>
      <c r="Z56">
        <v>0</v>
      </c>
      <c r="AA56" s="197">
        <v>15.67</v>
      </c>
      <c r="AB56" s="197">
        <v>0</v>
      </c>
      <c r="AC56" s="197">
        <v>0</v>
      </c>
      <c r="AD56" s="197">
        <v>0</v>
      </c>
      <c r="AE56" s="197">
        <v>44.82</v>
      </c>
      <c r="AF56" s="197">
        <v>0</v>
      </c>
      <c r="AG56" s="197">
        <v>0</v>
      </c>
      <c r="AH56" s="197">
        <v>0</v>
      </c>
      <c r="AI56" s="197">
        <v>134.61000000000001</v>
      </c>
      <c r="AJ56" s="197">
        <v>0</v>
      </c>
      <c r="AK56" s="197">
        <v>0</v>
      </c>
      <c r="AL56" s="197">
        <v>0</v>
      </c>
      <c r="AM56" s="197">
        <v>50</v>
      </c>
      <c r="AN56" s="197">
        <v>0</v>
      </c>
      <c r="AO56">
        <v>0</v>
      </c>
      <c r="AP56" s="197">
        <v>94.3</v>
      </c>
      <c r="AQ56" s="197">
        <v>32.549999999999997</v>
      </c>
      <c r="AR56" s="197">
        <v>47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320.88</v>
      </c>
      <c r="L57" s="197">
        <v>2.8</v>
      </c>
      <c r="M57" s="197">
        <v>61.64</v>
      </c>
      <c r="N57" s="197">
        <v>24.87</v>
      </c>
      <c r="O57" s="197">
        <v>70.83</v>
      </c>
      <c r="P57" s="197">
        <v>16.190000000000001</v>
      </c>
      <c r="Q57" s="197">
        <v>1.87</v>
      </c>
      <c r="R57" s="197">
        <v>3.74</v>
      </c>
      <c r="S57" s="197">
        <v>1.87</v>
      </c>
      <c r="T57" s="197">
        <v>0</v>
      </c>
      <c r="U57" s="197">
        <v>44.35</v>
      </c>
      <c r="V57" s="197">
        <v>5.07</v>
      </c>
      <c r="W57" s="197">
        <v>12.88</v>
      </c>
      <c r="X57" s="197">
        <v>41.75</v>
      </c>
      <c r="Y57" s="197">
        <v>0</v>
      </c>
      <c r="Z57">
        <v>0</v>
      </c>
      <c r="AA57" s="197">
        <v>15.67</v>
      </c>
      <c r="AB57" s="197">
        <v>0</v>
      </c>
      <c r="AC57" s="197">
        <v>0</v>
      </c>
      <c r="AD57" s="197">
        <v>0</v>
      </c>
      <c r="AE57" s="197">
        <v>44.82</v>
      </c>
      <c r="AF57" s="197">
        <v>0</v>
      </c>
      <c r="AG57" s="197">
        <v>0</v>
      </c>
      <c r="AH57" s="197">
        <v>0</v>
      </c>
      <c r="AI57" s="197">
        <v>134.61000000000001</v>
      </c>
      <c r="AJ57" s="197">
        <v>0</v>
      </c>
      <c r="AK57" s="197">
        <v>0</v>
      </c>
      <c r="AL57" s="197">
        <v>0</v>
      </c>
      <c r="AM57" s="197">
        <v>50</v>
      </c>
      <c r="AN57" s="197">
        <v>0</v>
      </c>
      <c r="AO57">
        <v>0</v>
      </c>
      <c r="AP57" s="197">
        <v>94.3</v>
      </c>
      <c r="AQ57" s="197">
        <v>32.549999999999997</v>
      </c>
      <c r="AR57" s="197">
        <v>47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374.04</v>
      </c>
      <c r="L58" s="197">
        <v>2.8</v>
      </c>
      <c r="M58" s="197">
        <v>61.64</v>
      </c>
      <c r="N58" s="197">
        <v>24.87</v>
      </c>
      <c r="O58" s="197">
        <v>70.83</v>
      </c>
      <c r="P58" s="197">
        <v>16.190000000000001</v>
      </c>
      <c r="Q58" s="197">
        <v>1.87</v>
      </c>
      <c r="R58" s="197">
        <v>3.74</v>
      </c>
      <c r="S58" s="197">
        <v>1.87</v>
      </c>
      <c r="T58" s="197">
        <v>0</v>
      </c>
      <c r="U58" s="197">
        <v>44.35</v>
      </c>
      <c r="V58" s="197">
        <v>5.07</v>
      </c>
      <c r="W58" s="197">
        <v>12.88</v>
      </c>
      <c r="X58" s="197">
        <v>41.75</v>
      </c>
      <c r="Y58" s="197">
        <v>0</v>
      </c>
      <c r="Z58">
        <v>0</v>
      </c>
      <c r="AA58" s="197">
        <v>15.67</v>
      </c>
      <c r="AB58" s="197">
        <v>0</v>
      </c>
      <c r="AC58" s="197">
        <v>0</v>
      </c>
      <c r="AD58" s="197">
        <v>0</v>
      </c>
      <c r="AE58" s="197">
        <v>44.82</v>
      </c>
      <c r="AF58" s="197">
        <v>0</v>
      </c>
      <c r="AG58" s="197">
        <v>0</v>
      </c>
      <c r="AH58" s="197">
        <v>0</v>
      </c>
      <c r="AI58" s="197">
        <v>134.61000000000001</v>
      </c>
      <c r="AJ58" s="197">
        <v>0</v>
      </c>
      <c r="AK58" s="197">
        <v>0</v>
      </c>
      <c r="AL58" s="197">
        <v>0</v>
      </c>
      <c r="AM58" s="197">
        <v>50</v>
      </c>
      <c r="AN58" s="197">
        <v>0</v>
      </c>
      <c r="AO58">
        <v>0</v>
      </c>
      <c r="AP58" s="197">
        <v>94.3</v>
      </c>
      <c r="AQ58" s="197">
        <v>32.549999999999997</v>
      </c>
      <c r="AR58" s="197">
        <v>47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400.13</v>
      </c>
      <c r="L59" s="197">
        <v>2.8</v>
      </c>
      <c r="M59" s="197">
        <v>61.64</v>
      </c>
      <c r="N59" s="197">
        <v>24.87</v>
      </c>
      <c r="O59" s="197">
        <v>70.83</v>
      </c>
      <c r="P59" s="197">
        <v>16.190000000000001</v>
      </c>
      <c r="Q59" s="197">
        <v>1.87</v>
      </c>
      <c r="R59" s="197">
        <v>3.74</v>
      </c>
      <c r="S59" s="197">
        <v>1.86</v>
      </c>
      <c r="T59" s="197">
        <v>0</v>
      </c>
      <c r="U59" s="197">
        <v>44.35</v>
      </c>
      <c r="V59" s="197">
        <v>5.08</v>
      </c>
      <c r="W59" s="197">
        <v>12.88</v>
      </c>
      <c r="X59" s="197">
        <v>41.75</v>
      </c>
      <c r="Y59" s="197">
        <v>0</v>
      </c>
      <c r="Z59">
        <v>0</v>
      </c>
      <c r="AA59" s="197">
        <v>15.67</v>
      </c>
      <c r="AB59" s="197">
        <v>0</v>
      </c>
      <c r="AC59" s="197">
        <v>0</v>
      </c>
      <c r="AD59" s="197">
        <v>0</v>
      </c>
      <c r="AE59" s="197">
        <v>45.39</v>
      </c>
      <c r="AF59" s="197">
        <v>0</v>
      </c>
      <c r="AG59" s="197">
        <v>0</v>
      </c>
      <c r="AH59" s="197">
        <v>0</v>
      </c>
      <c r="AI59" s="197">
        <v>134.61000000000001</v>
      </c>
      <c r="AJ59" s="197">
        <v>0</v>
      </c>
      <c r="AK59" s="197">
        <v>0</v>
      </c>
      <c r="AL59" s="197">
        <v>0</v>
      </c>
      <c r="AM59" s="197">
        <v>50</v>
      </c>
      <c r="AN59" s="197">
        <v>0</v>
      </c>
      <c r="AO59">
        <v>0</v>
      </c>
      <c r="AP59" s="197">
        <v>94.3</v>
      </c>
      <c r="AQ59" s="197">
        <v>32.549999999999997</v>
      </c>
      <c r="AR59" s="197">
        <v>47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439.75</v>
      </c>
      <c r="L60" s="197">
        <v>2.8</v>
      </c>
      <c r="M60" s="197">
        <v>61.64</v>
      </c>
      <c r="N60" s="197">
        <v>24.87</v>
      </c>
      <c r="O60" s="197">
        <v>70.83</v>
      </c>
      <c r="P60" s="197">
        <v>16.190000000000001</v>
      </c>
      <c r="Q60" s="197">
        <v>1.87</v>
      </c>
      <c r="R60" s="197">
        <v>3.74</v>
      </c>
      <c r="S60" s="197">
        <v>1.86</v>
      </c>
      <c r="T60" s="197">
        <v>0</v>
      </c>
      <c r="U60" s="197">
        <v>44.35</v>
      </c>
      <c r="V60" s="197">
        <v>5.08</v>
      </c>
      <c r="W60" s="197">
        <v>12.88</v>
      </c>
      <c r="X60" s="197">
        <v>41.75</v>
      </c>
      <c r="Y60" s="197">
        <v>0</v>
      </c>
      <c r="Z60">
        <v>0</v>
      </c>
      <c r="AA60" s="197">
        <v>15.67</v>
      </c>
      <c r="AB60" s="197">
        <v>0</v>
      </c>
      <c r="AC60" s="197">
        <v>0</v>
      </c>
      <c r="AD60" s="197">
        <v>0</v>
      </c>
      <c r="AE60" s="197">
        <v>45.39</v>
      </c>
      <c r="AF60" s="197">
        <v>0</v>
      </c>
      <c r="AG60" s="197">
        <v>0</v>
      </c>
      <c r="AH60" s="197">
        <v>0</v>
      </c>
      <c r="AI60" s="197">
        <v>134.61000000000001</v>
      </c>
      <c r="AJ60" s="197">
        <v>0</v>
      </c>
      <c r="AK60" s="197">
        <v>0</v>
      </c>
      <c r="AL60" s="197">
        <v>0</v>
      </c>
      <c r="AM60" s="197">
        <v>50</v>
      </c>
      <c r="AN60" s="197">
        <v>0</v>
      </c>
      <c r="AO60">
        <v>0</v>
      </c>
      <c r="AP60" s="197">
        <v>94.3</v>
      </c>
      <c r="AQ60" s="197">
        <v>32.549999999999997</v>
      </c>
      <c r="AR60" s="197">
        <v>47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411.06</v>
      </c>
      <c r="L61" s="197">
        <v>2.71</v>
      </c>
      <c r="M61" s="197">
        <v>61.64</v>
      </c>
      <c r="N61" s="197">
        <v>24.87</v>
      </c>
      <c r="O61" s="197">
        <v>70.83</v>
      </c>
      <c r="P61" s="197">
        <v>16.190000000000001</v>
      </c>
      <c r="Q61" s="197">
        <v>1.81</v>
      </c>
      <c r="R61" s="197">
        <v>3.61</v>
      </c>
      <c r="S61" s="197">
        <v>1.81</v>
      </c>
      <c r="T61" s="197">
        <v>0</v>
      </c>
      <c r="U61" s="197">
        <v>44.35</v>
      </c>
      <c r="V61" s="197">
        <v>5.08</v>
      </c>
      <c r="W61" s="197">
        <v>12.88</v>
      </c>
      <c r="X61" s="197">
        <v>41.75</v>
      </c>
      <c r="Y61" s="197">
        <v>0</v>
      </c>
      <c r="Z61">
        <v>0</v>
      </c>
      <c r="AA61" s="197">
        <v>15.67</v>
      </c>
      <c r="AB61" s="197">
        <v>0</v>
      </c>
      <c r="AC61" s="197">
        <v>0</v>
      </c>
      <c r="AD61" s="197">
        <v>0</v>
      </c>
      <c r="AE61" s="197">
        <v>45.39</v>
      </c>
      <c r="AF61" s="197">
        <v>0</v>
      </c>
      <c r="AG61" s="197">
        <v>0</v>
      </c>
      <c r="AH61" s="197">
        <v>0</v>
      </c>
      <c r="AI61" s="197">
        <v>134.61000000000001</v>
      </c>
      <c r="AJ61" s="197">
        <v>0</v>
      </c>
      <c r="AK61" s="197">
        <v>0</v>
      </c>
      <c r="AL61" s="197">
        <v>0</v>
      </c>
      <c r="AM61" s="197">
        <v>50</v>
      </c>
      <c r="AN61" s="197">
        <v>0</v>
      </c>
      <c r="AO61">
        <v>0</v>
      </c>
      <c r="AP61" s="197">
        <v>94.3</v>
      </c>
      <c r="AQ61" s="197">
        <v>32.549999999999997</v>
      </c>
      <c r="AR61" s="197">
        <v>47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444.59</v>
      </c>
      <c r="L62" s="197">
        <v>2.71</v>
      </c>
      <c r="M62" s="197">
        <v>61.64</v>
      </c>
      <c r="N62" s="197">
        <v>24.87</v>
      </c>
      <c r="O62" s="197">
        <v>70.83</v>
      </c>
      <c r="P62" s="197">
        <v>16.190000000000001</v>
      </c>
      <c r="Q62" s="197">
        <v>1.81</v>
      </c>
      <c r="R62" s="197">
        <v>3.61</v>
      </c>
      <c r="S62" s="197">
        <v>1.81</v>
      </c>
      <c r="T62" s="197">
        <v>0</v>
      </c>
      <c r="U62" s="197">
        <v>44.35</v>
      </c>
      <c r="V62" s="197">
        <v>5.08</v>
      </c>
      <c r="W62" s="197">
        <v>12.88</v>
      </c>
      <c r="X62" s="197">
        <v>41.75</v>
      </c>
      <c r="Y62" s="197">
        <v>0</v>
      </c>
      <c r="Z62">
        <v>0</v>
      </c>
      <c r="AA62" s="197">
        <v>15.67</v>
      </c>
      <c r="AB62" s="197">
        <v>0</v>
      </c>
      <c r="AC62" s="197">
        <v>0</v>
      </c>
      <c r="AD62" s="197">
        <v>0</v>
      </c>
      <c r="AE62" s="197">
        <v>45.39</v>
      </c>
      <c r="AF62" s="197">
        <v>0</v>
      </c>
      <c r="AG62" s="197">
        <v>0</v>
      </c>
      <c r="AH62" s="197">
        <v>0</v>
      </c>
      <c r="AI62" s="197">
        <v>134.61000000000001</v>
      </c>
      <c r="AJ62" s="197">
        <v>0</v>
      </c>
      <c r="AK62" s="197">
        <v>0</v>
      </c>
      <c r="AL62" s="197">
        <v>0</v>
      </c>
      <c r="AM62" s="197">
        <v>50</v>
      </c>
      <c r="AN62" s="197">
        <v>0</v>
      </c>
      <c r="AO62">
        <v>0</v>
      </c>
      <c r="AP62" s="197">
        <v>94.3</v>
      </c>
      <c r="AQ62" s="197">
        <v>32.549999999999997</v>
      </c>
      <c r="AR62" s="197">
        <v>47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492.55</v>
      </c>
      <c r="L63" s="197">
        <v>2.71</v>
      </c>
      <c r="M63" s="197">
        <v>61.64</v>
      </c>
      <c r="N63" s="197">
        <v>24.87</v>
      </c>
      <c r="O63" s="197">
        <v>70.83</v>
      </c>
      <c r="P63" s="197">
        <v>16.190000000000001</v>
      </c>
      <c r="Q63" s="197">
        <v>1.81</v>
      </c>
      <c r="R63" s="197">
        <v>3.61</v>
      </c>
      <c r="S63" s="197">
        <v>1.81</v>
      </c>
      <c r="T63" s="197">
        <v>0</v>
      </c>
      <c r="U63" s="197">
        <v>44.35</v>
      </c>
      <c r="V63" s="197">
        <v>5.08</v>
      </c>
      <c r="W63" s="197">
        <v>12.88</v>
      </c>
      <c r="X63" s="197">
        <v>41.75</v>
      </c>
      <c r="Y63" s="197">
        <v>0</v>
      </c>
      <c r="Z63">
        <v>0</v>
      </c>
      <c r="AA63" s="197">
        <v>15.67</v>
      </c>
      <c r="AB63" s="197">
        <v>0</v>
      </c>
      <c r="AC63" s="197">
        <v>0</v>
      </c>
      <c r="AD63" s="197">
        <v>0</v>
      </c>
      <c r="AE63" s="197">
        <v>45.39</v>
      </c>
      <c r="AF63" s="197">
        <v>0</v>
      </c>
      <c r="AG63" s="197">
        <v>0</v>
      </c>
      <c r="AH63" s="197">
        <v>0</v>
      </c>
      <c r="AI63" s="197">
        <v>134.61000000000001</v>
      </c>
      <c r="AJ63" s="197">
        <v>0</v>
      </c>
      <c r="AK63" s="197">
        <v>0</v>
      </c>
      <c r="AL63" s="197">
        <v>0</v>
      </c>
      <c r="AM63" s="197">
        <v>50</v>
      </c>
      <c r="AN63" s="197">
        <v>0</v>
      </c>
      <c r="AO63">
        <v>0</v>
      </c>
      <c r="AP63" s="197">
        <v>94.3</v>
      </c>
      <c r="AQ63" s="197">
        <v>32.549999999999997</v>
      </c>
      <c r="AR63" s="197">
        <v>47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492.55</v>
      </c>
      <c r="L64" s="197">
        <v>9.1</v>
      </c>
      <c r="M64" s="197">
        <v>61.64</v>
      </c>
      <c r="N64" s="197">
        <v>24.87</v>
      </c>
      <c r="O64" s="197">
        <v>70.83</v>
      </c>
      <c r="P64" s="197">
        <v>16.190000000000001</v>
      </c>
      <c r="Q64" s="197">
        <v>8.49</v>
      </c>
      <c r="R64" s="197">
        <v>10.210000000000001</v>
      </c>
      <c r="S64" s="197">
        <v>11.2</v>
      </c>
      <c r="T64" s="197">
        <v>0</v>
      </c>
      <c r="U64" s="197">
        <v>44.35</v>
      </c>
      <c r="V64" s="197">
        <v>5.08</v>
      </c>
      <c r="W64" s="197">
        <v>12.88</v>
      </c>
      <c r="X64" s="197">
        <v>41.75</v>
      </c>
      <c r="Y64" s="197">
        <v>0</v>
      </c>
      <c r="Z64">
        <v>0</v>
      </c>
      <c r="AA64" s="197">
        <v>15.67</v>
      </c>
      <c r="AB64" s="197">
        <v>0</v>
      </c>
      <c r="AC64" s="197">
        <v>0</v>
      </c>
      <c r="AD64" s="197">
        <v>0</v>
      </c>
      <c r="AE64" s="197">
        <v>45.39</v>
      </c>
      <c r="AF64" s="197">
        <v>0</v>
      </c>
      <c r="AG64" s="197">
        <v>0</v>
      </c>
      <c r="AH64" s="197">
        <v>0</v>
      </c>
      <c r="AI64" s="197">
        <v>134.61000000000001</v>
      </c>
      <c r="AJ64" s="197">
        <v>0</v>
      </c>
      <c r="AK64" s="197">
        <v>0</v>
      </c>
      <c r="AL64" s="197">
        <v>0</v>
      </c>
      <c r="AM64" s="197">
        <v>50</v>
      </c>
      <c r="AN64" s="197">
        <v>0</v>
      </c>
      <c r="AO64">
        <v>0</v>
      </c>
      <c r="AP64" s="197">
        <v>94.3</v>
      </c>
      <c r="AQ64" s="197">
        <v>32.549999999999997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492.55</v>
      </c>
      <c r="L65" s="197">
        <v>9.1</v>
      </c>
      <c r="M65" s="197">
        <v>61.64</v>
      </c>
      <c r="N65" s="197">
        <v>24.87</v>
      </c>
      <c r="O65" s="197">
        <v>70.83</v>
      </c>
      <c r="P65" s="197">
        <v>16.190000000000001</v>
      </c>
      <c r="Q65" s="197">
        <v>8.49</v>
      </c>
      <c r="R65" s="197">
        <v>10.69</v>
      </c>
      <c r="S65" s="197">
        <v>11.2</v>
      </c>
      <c r="T65" s="197">
        <v>0</v>
      </c>
      <c r="U65" s="197">
        <v>44.35</v>
      </c>
      <c r="V65" s="197">
        <v>5.08</v>
      </c>
      <c r="W65" s="197">
        <v>12.88</v>
      </c>
      <c r="X65" s="197">
        <v>41.75</v>
      </c>
      <c r="Y65" s="197">
        <v>0</v>
      </c>
      <c r="Z65">
        <v>0</v>
      </c>
      <c r="AA65" s="197">
        <v>15.67</v>
      </c>
      <c r="AB65" s="197">
        <v>0</v>
      </c>
      <c r="AC65" s="197">
        <v>0</v>
      </c>
      <c r="AD65" s="197">
        <v>0</v>
      </c>
      <c r="AE65" s="197">
        <v>45.39</v>
      </c>
      <c r="AF65" s="197">
        <v>0</v>
      </c>
      <c r="AG65" s="197">
        <v>0</v>
      </c>
      <c r="AH65" s="197">
        <v>0</v>
      </c>
      <c r="AI65" s="197">
        <v>134.61000000000001</v>
      </c>
      <c r="AJ65" s="197">
        <v>0</v>
      </c>
      <c r="AK65" s="197">
        <v>0</v>
      </c>
      <c r="AL65" s="197">
        <v>0</v>
      </c>
      <c r="AM65" s="197">
        <v>50</v>
      </c>
      <c r="AN65" s="197">
        <v>0</v>
      </c>
      <c r="AO65">
        <v>0</v>
      </c>
      <c r="AP65" s="197">
        <v>94.3</v>
      </c>
      <c r="AQ65" s="197">
        <v>32.549999999999997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492.55</v>
      </c>
      <c r="L66" s="197">
        <v>9.1</v>
      </c>
      <c r="M66" s="197">
        <v>61.64</v>
      </c>
      <c r="N66" s="197">
        <v>24.87</v>
      </c>
      <c r="O66" s="197">
        <v>70.83</v>
      </c>
      <c r="P66" s="197">
        <v>16.190000000000001</v>
      </c>
      <c r="Q66" s="197">
        <v>8.49</v>
      </c>
      <c r="R66" s="197">
        <v>10.69</v>
      </c>
      <c r="S66" s="197">
        <v>11.2</v>
      </c>
      <c r="T66" s="197">
        <v>0</v>
      </c>
      <c r="U66" s="197">
        <v>44.35</v>
      </c>
      <c r="V66" s="197">
        <v>5.08</v>
      </c>
      <c r="W66" s="197">
        <v>12.88</v>
      </c>
      <c r="X66" s="197">
        <v>41.75</v>
      </c>
      <c r="Y66" s="197">
        <v>0</v>
      </c>
      <c r="Z66">
        <v>0</v>
      </c>
      <c r="AA66" s="197">
        <v>15.16</v>
      </c>
      <c r="AB66" s="197">
        <v>0</v>
      </c>
      <c r="AC66" s="197">
        <v>0</v>
      </c>
      <c r="AD66" s="197">
        <v>0</v>
      </c>
      <c r="AE66" s="197">
        <v>45.39</v>
      </c>
      <c r="AF66" s="197">
        <v>0</v>
      </c>
      <c r="AG66" s="197">
        <v>0</v>
      </c>
      <c r="AH66" s="197">
        <v>0</v>
      </c>
      <c r="AI66" s="197">
        <v>134.61000000000001</v>
      </c>
      <c r="AJ66" s="197">
        <v>0</v>
      </c>
      <c r="AK66" s="197">
        <v>0</v>
      </c>
      <c r="AL66" s="197">
        <v>0</v>
      </c>
      <c r="AM66" s="197">
        <v>50</v>
      </c>
      <c r="AN66" s="197">
        <v>0</v>
      </c>
      <c r="AO66">
        <v>0</v>
      </c>
      <c r="AP66" s="197">
        <v>94.3</v>
      </c>
      <c r="AQ66" s="197">
        <v>32.549999999999997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470.66</v>
      </c>
      <c r="L67" s="197">
        <v>9.1</v>
      </c>
      <c r="M67" s="197">
        <v>61.64</v>
      </c>
      <c r="N67" s="197">
        <v>24.87</v>
      </c>
      <c r="O67" s="197">
        <v>70.83</v>
      </c>
      <c r="P67" s="197">
        <v>16.190000000000001</v>
      </c>
      <c r="Q67" s="197">
        <v>8.49</v>
      </c>
      <c r="R67" s="197">
        <v>10.69</v>
      </c>
      <c r="S67" s="197">
        <v>10.43</v>
      </c>
      <c r="T67" s="197">
        <v>0</v>
      </c>
      <c r="U67" s="197">
        <v>44.35</v>
      </c>
      <c r="V67" s="197">
        <v>5.07</v>
      </c>
      <c r="W67" s="197">
        <v>12.88</v>
      </c>
      <c r="X67" s="197">
        <v>41.75</v>
      </c>
      <c r="Y67" s="197">
        <v>0</v>
      </c>
      <c r="Z67">
        <v>0</v>
      </c>
      <c r="AA67" s="197">
        <v>15.16</v>
      </c>
      <c r="AB67" s="197">
        <v>0</v>
      </c>
      <c r="AC67" s="197">
        <v>0</v>
      </c>
      <c r="AD67" s="197">
        <v>0</v>
      </c>
      <c r="AE67" s="197">
        <v>45.39</v>
      </c>
      <c r="AF67" s="197">
        <v>0</v>
      </c>
      <c r="AG67" s="197">
        <v>0</v>
      </c>
      <c r="AH67" s="197">
        <v>0</v>
      </c>
      <c r="AI67" s="197">
        <v>134.61000000000001</v>
      </c>
      <c r="AJ67" s="197">
        <v>0</v>
      </c>
      <c r="AK67" s="197">
        <v>0</v>
      </c>
      <c r="AL67" s="197">
        <v>0</v>
      </c>
      <c r="AM67" s="197">
        <v>55</v>
      </c>
      <c r="AN67" s="197">
        <v>0</v>
      </c>
      <c r="AO67">
        <v>0</v>
      </c>
      <c r="AP67" s="197">
        <v>94.3</v>
      </c>
      <c r="AQ67" s="197">
        <v>32.549999999999997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492.54</v>
      </c>
      <c r="L68" s="197">
        <v>9.1</v>
      </c>
      <c r="M68" s="197">
        <v>61.64</v>
      </c>
      <c r="N68" s="197">
        <v>24.87</v>
      </c>
      <c r="O68" s="197">
        <v>70.83</v>
      </c>
      <c r="P68" s="197">
        <v>16.190000000000001</v>
      </c>
      <c r="Q68" s="197">
        <v>8.49</v>
      </c>
      <c r="R68" s="197">
        <v>10.69</v>
      </c>
      <c r="S68" s="197">
        <v>11.2</v>
      </c>
      <c r="T68" s="197">
        <v>0</v>
      </c>
      <c r="U68" s="197">
        <v>44.35</v>
      </c>
      <c r="V68" s="197">
        <v>5.07</v>
      </c>
      <c r="W68" s="197">
        <v>12.88</v>
      </c>
      <c r="X68" s="197">
        <v>41.75</v>
      </c>
      <c r="Y68" s="197">
        <v>0</v>
      </c>
      <c r="Z68">
        <v>0</v>
      </c>
      <c r="AA68" s="197">
        <v>15.16</v>
      </c>
      <c r="AB68" s="197">
        <v>0</v>
      </c>
      <c r="AC68" s="197">
        <v>0</v>
      </c>
      <c r="AD68" s="197">
        <v>0</v>
      </c>
      <c r="AE68" s="197">
        <v>45.39</v>
      </c>
      <c r="AF68" s="197">
        <v>0</v>
      </c>
      <c r="AG68" s="197">
        <v>0</v>
      </c>
      <c r="AH68" s="197">
        <v>0</v>
      </c>
      <c r="AI68" s="197">
        <v>134.61000000000001</v>
      </c>
      <c r="AJ68" s="197">
        <v>0</v>
      </c>
      <c r="AK68" s="197">
        <v>0</v>
      </c>
      <c r="AL68" s="197">
        <v>0</v>
      </c>
      <c r="AM68" s="197">
        <v>55</v>
      </c>
      <c r="AN68" s="197">
        <v>0</v>
      </c>
      <c r="AO68">
        <v>0</v>
      </c>
      <c r="AP68" s="197">
        <v>94.3</v>
      </c>
      <c r="AQ68" s="197">
        <v>32.549999999999997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492.54</v>
      </c>
      <c r="L69" s="197">
        <v>9.1</v>
      </c>
      <c r="M69" s="197">
        <v>61.64</v>
      </c>
      <c r="N69" s="197">
        <v>24.87</v>
      </c>
      <c r="O69" s="197">
        <v>70.83</v>
      </c>
      <c r="P69" s="197">
        <v>16.190000000000001</v>
      </c>
      <c r="Q69" s="197">
        <v>8.49</v>
      </c>
      <c r="R69" s="197">
        <v>10.69</v>
      </c>
      <c r="S69" s="197">
        <v>11.2</v>
      </c>
      <c r="T69" s="197">
        <v>0</v>
      </c>
      <c r="U69" s="197">
        <v>45.02</v>
      </c>
      <c r="V69" s="197">
        <v>5.07</v>
      </c>
      <c r="W69" s="197">
        <v>12.88</v>
      </c>
      <c r="X69" s="197">
        <v>41.75</v>
      </c>
      <c r="Y69" s="197">
        <v>0</v>
      </c>
      <c r="Z69">
        <v>0</v>
      </c>
      <c r="AA69" s="197">
        <v>15.16</v>
      </c>
      <c r="AB69" s="197">
        <v>0</v>
      </c>
      <c r="AC69" s="197">
        <v>0</v>
      </c>
      <c r="AD69" s="197">
        <v>0</v>
      </c>
      <c r="AE69" s="197">
        <v>45.39</v>
      </c>
      <c r="AF69" s="197">
        <v>0</v>
      </c>
      <c r="AG69" s="197">
        <v>0</v>
      </c>
      <c r="AH69" s="197">
        <v>0</v>
      </c>
      <c r="AI69" s="197">
        <v>134.61000000000001</v>
      </c>
      <c r="AJ69" s="197">
        <v>0</v>
      </c>
      <c r="AK69" s="197">
        <v>0</v>
      </c>
      <c r="AL69" s="197">
        <v>0</v>
      </c>
      <c r="AM69" s="197">
        <v>115</v>
      </c>
      <c r="AN69" s="197">
        <v>0</v>
      </c>
      <c r="AO69">
        <v>0</v>
      </c>
      <c r="AP69" s="197">
        <v>94.3</v>
      </c>
      <c r="AQ69" s="197">
        <v>32.549999999999997</v>
      </c>
      <c r="AR69" s="197">
        <v>42.23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492.54</v>
      </c>
      <c r="L70" s="197">
        <v>9.1</v>
      </c>
      <c r="M70" s="197">
        <v>61.64</v>
      </c>
      <c r="N70" s="197">
        <v>24.87</v>
      </c>
      <c r="O70" s="197">
        <v>70.83</v>
      </c>
      <c r="P70" s="197">
        <v>16.190000000000001</v>
      </c>
      <c r="Q70" s="197">
        <v>8.49</v>
      </c>
      <c r="R70" s="197">
        <v>10.69</v>
      </c>
      <c r="S70" s="197">
        <v>11.2</v>
      </c>
      <c r="T70" s="197">
        <v>0</v>
      </c>
      <c r="U70" s="197">
        <v>45.83</v>
      </c>
      <c r="V70" s="197">
        <v>5.07</v>
      </c>
      <c r="W70" s="197">
        <v>12.88</v>
      </c>
      <c r="X70" s="197">
        <v>41.75</v>
      </c>
      <c r="Y70" s="197">
        <v>0</v>
      </c>
      <c r="Z70">
        <v>0</v>
      </c>
      <c r="AA70" s="197">
        <v>15.16</v>
      </c>
      <c r="AB70" s="197">
        <v>0</v>
      </c>
      <c r="AC70" s="197">
        <v>0</v>
      </c>
      <c r="AD70" s="197">
        <v>0</v>
      </c>
      <c r="AE70" s="197">
        <v>45.39</v>
      </c>
      <c r="AF70" s="197">
        <v>0</v>
      </c>
      <c r="AG70" s="197">
        <v>0</v>
      </c>
      <c r="AH70" s="197">
        <v>0</v>
      </c>
      <c r="AI70" s="197">
        <v>134.61000000000001</v>
      </c>
      <c r="AJ70" s="197">
        <v>0</v>
      </c>
      <c r="AK70" s="197">
        <v>0</v>
      </c>
      <c r="AL70" s="197">
        <v>0</v>
      </c>
      <c r="AM70" s="197">
        <v>150</v>
      </c>
      <c r="AN70" s="197">
        <v>0</v>
      </c>
      <c r="AO70">
        <v>0</v>
      </c>
      <c r="AP70" s="197">
        <v>94.3</v>
      </c>
      <c r="AQ70" s="197">
        <v>32.549999999999997</v>
      </c>
      <c r="AR70" s="197">
        <v>24.92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492.54</v>
      </c>
      <c r="L71" s="197">
        <v>9.1</v>
      </c>
      <c r="M71" s="197">
        <v>61.64</v>
      </c>
      <c r="N71" s="197">
        <v>24.87</v>
      </c>
      <c r="O71" s="197">
        <v>70.83</v>
      </c>
      <c r="P71" s="197">
        <v>16.190000000000001</v>
      </c>
      <c r="Q71" s="197">
        <v>8.49</v>
      </c>
      <c r="R71" s="197">
        <v>10.69</v>
      </c>
      <c r="S71" s="197">
        <v>11.2</v>
      </c>
      <c r="T71" s="197">
        <v>0</v>
      </c>
      <c r="U71" s="197">
        <v>46.63</v>
      </c>
      <c r="V71" s="197">
        <v>5.07</v>
      </c>
      <c r="W71" s="197">
        <v>12.88</v>
      </c>
      <c r="X71" s="197">
        <v>41.75</v>
      </c>
      <c r="Y71" s="197">
        <v>0</v>
      </c>
      <c r="Z71">
        <v>0</v>
      </c>
      <c r="AA71" s="197">
        <v>15.16</v>
      </c>
      <c r="AB71" s="197">
        <v>0</v>
      </c>
      <c r="AC71" s="197">
        <v>0</v>
      </c>
      <c r="AD71" s="197">
        <v>0</v>
      </c>
      <c r="AE71" s="197">
        <v>45.39</v>
      </c>
      <c r="AF71" s="197">
        <v>0</v>
      </c>
      <c r="AG71" s="197">
        <v>0</v>
      </c>
      <c r="AH71" s="197">
        <v>0</v>
      </c>
      <c r="AI71" s="197">
        <v>134.61000000000001</v>
      </c>
      <c r="AJ71" s="197">
        <v>0</v>
      </c>
      <c r="AK71" s="197">
        <v>0</v>
      </c>
      <c r="AL71" s="197">
        <v>0</v>
      </c>
      <c r="AM71" s="197">
        <v>215</v>
      </c>
      <c r="AN71" s="197">
        <v>0</v>
      </c>
      <c r="AO71">
        <v>0</v>
      </c>
      <c r="AP71" s="197">
        <v>94.3</v>
      </c>
      <c r="AQ71" s="197">
        <v>32.549999999999997</v>
      </c>
      <c r="AR71" s="197">
        <v>12.21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492.54</v>
      </c>
      <c r="L72" s="197">
        <v>9.1</v>
      </c>
      <c r="M72" s="197">
        <v>61.64</v>
      </c>
      <c r="N72" s="197">
        <v>24.87</v>
      </c>
      <c r="O72" s="197">
        <v>70.83</v>
      </c>
      <c r="P72" s="197">
        <v>16.190000000000001</v>
      </c>
      <c r="Q72" s="197">
        <v>8.49</v>
      </c>
      <c r="R72" s="197">
        <v>10.69</v>
      </c>
      <c r="S72" s="197">
        <v>11.2</v>
      </c>
      <c r="T72" s="197">
        <v>0</v>
      </c>
      <c r="U72" s="197">
        <v>47.44</v>
      </c>
      <c r="V72" s="197">
        <v>5.07</v>
      </c>
      <c r="W72" s="197">
        <v>12.88</v>
      </c>
      <c r="X72" s="197">
        <v>41.75</v>
      </c>
      <c r="Y72" s="197">
        <v>0</v>
      </c>
      <c r="Z72">
        <v>0</v>
      </c>
      <c r="AA72" s="197">
        <v>15.16</v>
      </c>
      <c r="AB72" s="197">
        <v>0</v>
      </c>
      <c r="AC72" s="197">
        <v>0</v>
      </c>
      <c r="AD72" s="197">
        <v>0</v>
      </c>
      <c r="AE72" s="197">
        <v>45.39</v>
      </c>
      <c r="AF72" s="197">
        <v>0</v>
      </c>
      <c r="AG72" s="197">
        <v>0</v>
      </c>
      <c r="AH72" s="197">
        <v>0</v>
      </c>
      <c r="AI72" s="197">
        <v>134.61000000000001</v>
      </c>
      <c r="AJ72" s="197">
        <v>0</v>
      </c>
      <c r="AK72" s="197">
        <v>0</v>
      </c>
      <c r="AL72" s="197">
        <v>0</v>
      </c>
      <c r="AM72" s="197">
        <v>200</v>
      </c>
      <c r="AN72" s="197">
        <v>0</v>
      </c>
      <c r="AO72">
        <v>0</v>
      </c>
      <c r="AP72" s="197">
        <v>94.3</v>
      </c>
      <c r="AQ72" s="197">
        <v>32.549999999999997</v>
      </c>
      <c r="AR72" s="197">
        <v>8.16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492.54</v>
      </c>
      <c r="L73" s="197">
        <v>9.1</v>
      </c>
      <c r="M73" s="197">
        <v>61.64</v>
      </c>
      <c r="N73" s="197">
        <v>24.87</v>
      </c>
      <c r="O73" s="197">
        <v>70.83</v>
      </c>
      <c r="P73" s="197">
        <v>16.190000000000001</v>
      </c>
      <c r="Q73" s="197">
        <v>8.49</v>
      </c>
      <c r="R73" s="197">
        <v>10.69</v>
      </c>
      <c r="S73" s="197">
        <v>11.2</v>
      </c>
      <c r="T73" s="197">
        <v>0</v>
      </c>
      <c r="U73" s="197">
        <v>48.25</v>
      </c>
      <c r="V73" s="197">
        <v>5.07</v>
      </c>
      <c r="W73" s="197">
        <v>12.88</v>
      </c>
      <c r="X73" s="197">
        <v>41.75</v>
      </c>
      <c r="Y73" s="197">
        <v>0</v>
      </c>
      <c r="Z73">
        <v>0</v>
      </c>
      <c r="AA73" s="197">
        <v>15.16</v>
      </c>
      <c r="AB73" s="197">
        <v>0</v>
      </c>
      <c r="AC73" s="197">
        <v>0</v>
      </c>
      <c r="AD73" s="197">
        <v>0</v>
      </c>
      <c r="AE73" s="197">
        <v>45.39</v>
      </c>
      <c r="AF73" s="197">
        <v>0</v>
      </c>
      <c r="AG73" s="197">
        <v>0</v>
      </c>
      <c r="AH73" s="197">
        <v>0</v>
      </c>
      <c r="AI73" s="197">
        <v>134.61000000000001</v>
      </c>
      <c r="AJ73" s="197">
        <v>0</v>
      </c>
      <c r="AK73" s="197">
        <v>0</v>
      </c>
      <c r="AL73" s="197">
        <v>0</v>
      </c>
      <c r="AM73" s="197">
        <v>180</v>
      </c>
      <c r="AN73" s="197">
        <v>0</v>
      </c>
      <c r="AO73">
        <v>0</v>
      </c>
      <c r="AP73" s="197">
        <v>94.3</v>
      </c>
      <c r="AQ73" s="197">
        <v>32.549999999999997</v>
      </c>
      <c r="AR73" s="197">
        <v>4.24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492.54</v>
      </c>
      <c r="L74" s="197">
        <v>9.1</v>
      </c>
      <c r="M74" s="197">
        <v>61.64</v>
      </c>
      <c r="N74" s="197">
        <v>24.87</v>
      </c>
      <c r="O74" s="197">
        <v>70.83</v>
      </c>
      <c r="P74" s="197">
        <v>16.190000000000001</v>
      </c>
      <c r="Q74" s="197">
        <v>8.49</v>
      </c>
      <c r="R74" s="197">
        <v>10.69</v>
      </c>
      <c r="S74" s="197">
        <v>11.2</v>
      </c>
      <c r="T74" s="197">
        <v>0</v>
      </c>
      <c r="U74" s="197">
        <v>49.06</v>
      </c>
      <c r="V74" s="197">
        <v>5.07</v>
      </c>
      <c r="W74" s="197">
        <v>12.88</v>
      </c>
      <c r="X74" s="197">
        <v>41.75</v>
      </c>
      <c r="Y74" s="197">
        <v>0</v>
      </c>
      <c r="Z74">
        <v>0</v>
      </c>
      <c r="AA74" s="197">
        <v>15.16</v>
      </c>
      <c r="AB74" s="197">
        <v>0</v>
      </c>
      <c r="AC74" s="197">
        <v>0</v>
      </c>
      <c r="AD74" s="197">
        <v>0</v>
      </c>
      <c r="AE74" s="197">
        <v>45.39</v>
      </c>
      <c r="AF74" s="197">
        <v>0</v>
      </c>
      <c r="AG74" s="197">
        <v>0</v>
      </c>
      <c r="AH74" s="197">
        <v>0</v>
      </c>
      <c r="AI74" s="197">
        <v>134.61000000000001</v>
      </c>
      <c r="AJ74" s="197">
        <v>0</v>
      </c>
      <c r="AK74" s="197">
        <v>0</v>
      </c>
      <c r="AL74" s="197">
        <v>0</v>
      </c>
      <c r="AM74" s="197">
        <v>150</v>
      </c>
      <c r="AN74" s="197">
        <v>0</v>
      </c>
      <c r="AO74">
        <v>0</v>
      </c>
      <c r="AP74" s="197">
        <v>94.3</v>
      </c>
      <c r="AQ74" s="197">
        <v>32.549999999999997</v>
      </c>
      <c r="AR74" s="197">
        <v>1.3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492.54</v>
      </c>
      <c r="L75" s="197">
        <v>9.1</v>
      </c>
      <c r="M75" s="197">
        <v>61.64</v>
      </c>
      <c r="N75" s="197">
        <v>24.87</v>
      </c>
      <c r="O75" s="197">
        <v>70.83</v>
      </c>
      <c r="P75" s="197">
        <v>16.190000000000001</v>
      </c>
      <c r="Q75" s="197">
        <v>8.49</v>
      </c>
      <c r="R75" s="197">
        <v>10.69</v>
      </c>
      <c r="S75" s="197">
        <v>11.2</v>
      </c>
      <c r="T75" s="197">
        <v>0</v>
      </c>
      <c r="U75" s="197">
        <v>49.19</v>
      </c>
      <c r="V75" s="197">
        <v>5.07</v>
      </c>
      <c r="W75" s="197">
        <v>12.89</v>
      </c>
      <c r="X75" s="197">
        <v>41.75</v>
      </c>
      <c r="Y75" s="197">
        <v>0</v>
      </c>
      <c r="Z75">
        <v>0</v>
      </c>
      <c r="AA75" s="197">
        <v>15.16</v>
      </c>
      <c r="AB75" s="197">
        <v>0</v>
      </c>
      <c r="AC75" s="197">
        <v>0</v>
      </c>
      <c r="AD75" s="197">
        <v>0</v>
      </c>
      <c r="AE75" s="197">
        <v>45.39</v>
      </c>
      <c r="AF75" s="197">
        <v>0</v>
      </c>
      <c r="AG75" s="197">
        <v>0</v>
      </c>
      <c r="AH75" s="197">
        <v>0</v>
      </c>
      <c r="AI75" s="197">
        <v>134.61000000000001</v>
      </c>
      <c r="AJ75" s="197">
        <v>0</v>
      </c>
      <c r="AK75" s="197">
        <v>0</v>
      </c>
      <c r="AL75" s="197">
        <v>0</v>
      </c>
      <c r="AM75" s="197">
        <v>60</v>
      </c>
      <c r="AN75" s="197">
        <v>0</v>
      </c>
      <c r="AO75">
        <v>0</v>
      </c>
      <c r="AP75" s="197">
        <v>94.3</v>
      </c>
      <c r="AQ75" s="197">
        <v>32.549999999999997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492.54</v>
      </c>
      <c r="L76" s="197">
        <v>9.1</v>
      </c>
      <c r="M76" s="197">
        <v>61.64</v>
      </c>
      <c r="N76" s="197">
        <v>24.87</v>
      </c>
      <c r="O76" s="197">
        <v>70.83</v>
      </c>
      <c r="P76" s="197">
        <v>16.190000000000001</v>
      </c>
      <c r="Q76" s="197">
        <v>8.49</v>
      </c>
      <c r="R76" s="197">
        <v>10.69</v>
      </c>
      <c r="S76" s="197">
        <v>11.2</v>
      </c>
      <c r="T76" s="197">
        <v>0</v>
      </c>
      <c r="U76" s="197">
        <v>49.19</v>
      </c>
      <c r="V76" s="197">
        <v>5.07</v>
      </c>
      <c r="W76" s="197">
        <v>12.89</v>
      </c>
      <c r="X76" s="197">
        <v>41.75</v>
      </c>
      <c r="Y76" s="197">
        <v>0</v>
      </c>
      <c r="Z76">
        <v>0</v>
      </c>
      <c r="AA76" s="197">
        <v>15.16</v>
      </c>
      <c r="AB76" s="197">
        <v>0</v>
      </c>
      <c r="AC76" s="197">
        <v>0</v>
      </c>
      <c r="AD76" s="197">
        <v>0</v>
      </c>
      <c r="AE76" s="197">
        <v>45.39</v>
      </c>
      <c r="AF76" s="197">
        <v>0</v>
      </c>
      <c r="AG76" s="197">
        <v>0</v>
      </c>
      <c r="AH76" s="197">
        <v>0</v>
      </c>
      <c r="AI76" s="197">
        <v>134.61000000000001</v>
      </c>
      <c r="AJ76" s="197">
        <v>0</v>
      </c>
      <c r="AK76" s="197">
        <v>0</v>
      </c>
      <c r="AL76" s="197">
        <v>0</v>
      </c>
      <c r="AM76" s="197">
        <v>60</v>
      </c>
      <c r="AN76" s="197">
        <v>0</v>
      </c>
      <c r="AO76">
        <v>0</v>
      </c>
      <c r="AP76" s="197">
        <v>94.3</v>
      </c>
      <c r="AQ76" s="197">
        <v>32.549999999999997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492.54</v>
      </c>
      <c r="L77" s="197">
        <v>9.1</v>
      </c>
      <c r="M77" s="197">
        <v>61.64</v>
      </c>
      <c r="N77" s="197">
        <v>24.87</v>
      </c>
      <c r="O77" s="197">
        <v>70.83</v>
      </c>
      <c r="P77" s="197">
        <v>16.190000000000001</v>
      </c>
      <c r="Q77" s="197">
        <v>8.49</v>
      </c>
      <c r="R77" s="197">
        <v>10.69</v>
      </c>
      <c r="S77" s="197">
        <v>11.2</v>
      </c>
      <c r="T77" s="197">
        <v>0</v>
      </c>
      <c r="U77" s="197">
        <v>49.19</v>
      </c>
      <c r="V77" s="197">
        <v>5.07</v>
      </c>
      <c r="W77" s="197">
        <v>12.89</v>
      </c>
      <c r="X77" s="197">
        <v>41.75</v>
      </c>
      <c r="Y77" s="197">
        <v>0</v>
      </c>
      <c r="Z77">
        <v>0</v>
      </c>
      <c r="AA77" s="197">
        <v>15.16</v>
      </c>
      <c r="AB77" s="197">
        <v>0</v>
      </c>
      <c r="AC77" s="197">
        <v>0</v>
      </c>
      <c r="AD77" s="197">
        <v>0</v>
      </c>
      <c r="AE77" s="197">
        <v>45.39</v>
      </c>
      <c r="AF77" s="197">
        <v>0</v>
      </c>
      <c r="AG77" s="197">
        <v>0</v>
      </c>
      <c r="AH77" s="197">
        <v>0</v>
      </c>
      <c r="AI77" s="197">
        <v>104.79</v>
      </c>
      <c r="AJ77" s="197">
        <v>0</v>
      </c>
      <c r="AK77" s="197">
        <v>0</v>
      </c>
      <c r="AL77" s="197">
        <v>0</v>
      </c>
      <c r="AM77" s="197">
        <v>75</v>
      </c>
      <c r="AN77" s="197">
        <v>0</v>
      </c>
      <c r="AO77">
        <v>0</v>
      </c>
      <c r="AP77" s="197">
        <v>94.3</v>
      </c>
      <c r="AQ77" s="197">
        <v>32.549999999999997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492.54</v>
      </c>
      <c r="L78" s="197">
        <v>9.1</v>
      </c>
      <c r="M78" s="197">
        <v>61.64</v>
      </c>
      <c r="N78" s="197">
        <v>24.87</v>
      </c>
      <c r="O78" s="197">
        <v>70.83</v>
      </c>
      <c r="P78" s="197">
        <v>16.190000000000001</v>
      </c>
      <c r="Q78" s="197">
        <v>8.49</v>
      </c>
      <c r="R78" s="197">
        <v>10.69</v>
      </c>
      <c r="S78" s="197">
        <v>11.2</v>
      </c>
      <c r="T78" s="197">
        <v>0</v>
      </c>
      <c r="U78" s="197">
        <v>49.19</v>
      </c>
      <c r="V78" s="197">
        <v>5.07</v>
      </c>
      <c r="W78" s="197">
        <v>12.88</v>
      </c>
      <c r="X78" s="197">
        <v>41.75</v>
      </c>
      <c r="Y78" s="197">
        <v>0</v>
      </c>
      <c r="Z78">
        <v>0</v>
      </c>
      <c r="AA78" s="197">
        <v>15.16</v>
      </c>
      <c r="AB78" s="197">
        <v>0</v>
      </c>
      <c r="AC78" s="197">
        <v>0</v>
      </c>
      <c r="AD78" s="197">
        <v>0</v>
      </c>
      <c r="AE78" s="197">
        <v>45.39</v>
      </c>
      <c r="AF78" s="197">
        <v>0</v>
      </c>
      <c r="AG78" s="197">
        <v>0</v>
      </c>
      <c r="AH78" s="197">
        <v>0</v>
      </c>
      <c r="AI78" s="197">
        <v>104.79</v>
      </c>
      <c r="AJ78" s="197">
        <v>0</v>
      </c>
      <c r="AK78" s="197">
        <v>0</v>
      </c>
      <c r="AL78" s="197">
        <v>0</v>
      </c>
      <c r="AM78" s="197">
        <v>75</v>
      </c>
      <c r="AN78" s="197">
        <v>0</v>
      </c>
      <c r="AO78">
        <v>0</v>
      </c>
      <c r="AP78" s="197">
        <v>94.3</v>
      </c>
      <c r="AQ78" s="197">
        <v>32.549999999999997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492.54</v>
      </c>
      <c r="L79" s="197">
        <v>9.1</v>
      </c>
      <c r="M79" s="197">
        <v>61.64</v>
      </c>
      <c r="N79" s="197">
        <v>24.87</v>
      </c>
      <c r="O79" s="197">
        <v>70.83</v>
      </c>
      <c r="P79" s="197">
        <v>16.82</v>
      </c>
      <c r="Q79" s="197">
        <v>8.49</v>
      </c>
      <c r="R79" s="197">
        <v>10.69</v>
      </c>
      <c r="S79" s="197">
        <v>11.2</v>
      </c>
      <c r="T79" s="197">
        <v>0</v>
      </c>
      <c r="U79" s="197">
        <v>49.19</v>
      </c>
      <c r="V79" s="197">
        <v>5.07</v>
      </c>
      <c r="W79" s="197">
        <v>12.88</v>
      </c>
      <c r="X79" s="197">
        <v>41.75</v>
      </c>
      <c r="Y79" s="197">
        <v>0</v>
      </c>
      <c r="Z79">
        <v>0</v>
      </c>
      <c r="AA79" s="197">
        <v>15.16</v>
      </c>
      <c r="AB79" s="197">
        <v>0</v>
      </c>
      <c r="AC79" s="197">
        <v>0</v>
      </c>
      <c r="AD79" s="197">
        <v>0</v>
      </c>
      <c r="AE79" s="197">
        <v>45.39</v>
      </c>
      <c r="AF79" s="197">
        <v>0</v>
      </c>
      <c r="AG79" s="197">
        <v>0</v>
      </c>
      <c r="AH79" s="197">
        <v>0</v>
      </c>
      <c r="AI79" s="197">
        <v>104.79</v>
      </c>
      <c r="AJ79" s="197">
        <v>0</v>
      </c>
      <c r="AK79" s="197">
        <v>0</v>
      </c>
      <c r="AL79" s="197">
        <v>0</v>
      </c>
      <c r="AM79" s="197">
        <v>95</v>
      </c>
      <c r="AN79" s="197">
        <v>0</v>
      </c>
      <c r="AO79">
        <v>0</v>
      </c>
      <c r="AP79" s="197">
        <v>94.3</v>
      </c>
      <c r="AQ79" s="197">
        <v>32.549999999999997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492.54</v>
      </c>
      <c r="L80" s="197">
        <v>9.1</v>
      </c>
      <c r="M80" s="197">
        <v>61.64</v>
      </c>
      <c r="N80" s="197">
        <v>24.87</v>
      </c>
      <c r="O80" s="197">
        <v>70.83</v>
      </c>
      <c r="P80" s="197">
        <v>16.899999999999999</v>
      </c>
      <c r="Q80" s="197">
        <v>8.49</v>
      </c>
      <c r="R80" s="197">
        <v>10.69</v>
      </c>
      <c r="S80" s="197">
        <v>11.2</v>
      </c>
      <c r="T80" s="197">
        <v>0</v>
      </c>
      <c r="U80" s="197">
        <v>49.19</v>
      </c>
      <c r="V80" s="197">
        <v>5.07</v>
      </c>
      <c r="W80" s="197">
        <v>12.88</v>
      </c>
      <c r="X80" s="197">
        <v>41.75</v>
      </c>
      <c r="Y80" s="197">
        <v>0</v>
      </c>
      <c r="Z80">
        <v>0</v>
      </c>
      <c r="AA80" s="197">
        <v>15.67</v>
      </c>
      <c r="AB80" s="197">
        <v>0</v>
      </c>
      <c r="AC80" s="197">
        <v>0</v>
      </c>
      <c r="AD80" s="197">
        <v>0</v>
      </c>
      <c r="AE80" s="197">
        <v>45.39</v>
      </c>
      <c r="AF80" s="197">
        <v>0</v>
      </c>
      <c r="AG80" s="197">
        <v>0</v>
      </c>
      <c r="AH80" s="197">
        <v>0</v>
      </c>
      <c r="AI80" s="197">
        <v>104.79</v>
      </c>
      <c r="AJ80" s="197">
        <v>0</v>
      </c>
      <c r="AK80" s="197">
        <v>0</v>
      </c>
      <c r="AL80" s="197">
        <v>0</v>
      </c>
      <c r="AM80" s="197">
        <v>95</v>
      </c>
      <c r="AN80" s="197">
        <v>0</v>
      </c>
      <c r="AO80">
        <v>0</v>
      </c>
      <c r="AP80" s="197">
        <v>94.3</v>
      </c>
      <c r="AQ80" s="197">
        <v>32.549999999999997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492.54</v>
      </c>
      <c r="L81" s="197">
        <v>9.1</v>
      </c>
      <c r="M81" s="197">
        <v>61.64</v>
      </c>
      <c r="N81" s="197">
        <v>24.87</v>
      </c>
      <c r="O81" s="197">
        <v>70.83</v>
      </c>
      <c r="P81" s="197">
        <v>16.899999999999999</v>
      </c>
      <c r="Q81" s="197">
        <v>8.49</v>
      </c>
      <c r="R81" s="197">
        <v>10.69</v>
      </c>
      <c r="S81" s="197">
        <v>11.2</v>
      </c>
      <c r="T81" s="197">
        <v>0</v>
      </c>
      <c r="U81" s="197">
        <v>49.19</v>
      </c>
      <c r="V81" s="197">
        <v>5.07</v>
      </c>
      <c r="W81" s="197">
        <v>12.88</v>
      </c>
      <c r="X81" s="197">
        <v>41.75</v>
      </c>
      <c r="Y81" s="197">
        <v>0</v>
      </c>
      <c r="Z81">
        <v>0</v>
      </c>
      <c r="AA81" s="197">
        <v>15.67</v>
      </c>
      <c r="AB81" s="197">
        <v>0</v>
      </c>
      <c r="AC81" s="197">
        <v>0</v>
      </c>
      <c r="AD81" s="197">
        <v>0</v>
      </c>
      <c r="AE81" s="197">
        <v>45.39</v>
      </c>
      <c r="AF81" s="197">
        <v>0</v>
      </c>
      <c r="AG81" s="197">
        <v>0</v>
      </c>
      <c r="AH81" s="197">
        <v>0</v>
      </c>
      <c r="AI81" s="197">
        <v>104.79</v>
      </c>
      <c r="AJ81" s="197">
        <v>0</v>
      </c>
      <c r="AK81" s="197">
        <v>0</v>
      </c>
      <c r="AL81" s="197">
        <v>0</v>
      </c>
      <c r="AM81" s="197">
        <v>95</v>
      </c>
      <c r="AN81" s="197">
        <v>0</v>
      </c>
      <c r="AO81">
        <v>0</v>
      </c>
      <c r="AP81" s="197">
        <v>94.3</v>
      </c>
      <c r="AQ81" s="197">
        <v>32.549999999999997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492.54</v>
      </c>
      <c r="L82" s="197">
        <v>9.1</v>
      </c>
      <c r="M82" s="197">
        <v>61.64</v>
      </c>
      <c r="N82" s="197">
        <v>24.87</v>
      </c>
      <c r="O82" s="197">
        <v>70.83</v>
      </c>
      <c r="P82" s="197">
        <v>16.899999999999999</v>
      </c>
      <c r="Q82" s="197">
        <v>8.49</v>
      </c>
      <c r="R82" s="197">
        <v>10.69</v>
      </c>
      <c r="S82" s="197">
        <v>11.2</v>
      </c>
      <c r="T82" s="197">
        <v>0</v>
      </c>
      <c r="U82" s="197">
        <v>49.19</v>
      </c>
      <c r="V82" s="197">
        <v>5.07</v>
      </c>
      <c r="W82" s="197">
        <v>12.88</v>
      </c>
      <c r="X82" s="197">
        <v>41.75</v>
      </c>
      <c r="Y82" s="197">
        <v>0</v>
      </c>
      <c r="Z82">
        <v>0</v>
      </c>
      <c r="AA82" s="197">
        <v>15.67</v>
      </c>
      <c r="AB82" s="197">
        <v>0</v>
      </c>
      <c r="AC82" s="197">
        <v>0</v>
      </c>
      <c r="AD82" s="197">
        <v>0</v>
      </c>
      <c r="AE82" s="197">
        <v>45.39</v>
      </c>
      <c r="AF82" s="197">
        <v>0</v>
      </c>
      <c r="AG82" s="197">
        <v>0</v>
      </c>
      <c r="AH82" s="197">
        <v>0</v>
      </c>
      <c r="AI82" s="197">
        <v>104.79</v>
      </c>
      <c r="AJ82" s="197">
        <v>0</v>
      </c>
      <c r="AK82" s="197">
        <v>0</v>
      </c>
      <c r="AL82" s="197">
        <v>0</v>
      </c>
      <c r="AM82" s="197">
        <v>95</v>
      </c>
      <c r="AN82" s="197">
        <v>0</v>
      </c>
      <c r="AO82">
        <v>0</v>
      </c>
      <c r="AP82" s="197">
        <v>94.3</v>
      </c>
      <c r="AQ82" s="197">
        <v>32.549999999999997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492.54</v>
      </c>
      <c r="L83" s="197">
        <v>9.1</v>
      </c>
      <c r="M83" s="197">
        <v>61.64</v>
      </c>
      <c r="N83" s="197">
        <v>24.87</v>
      </c>
      <c r="O83" s="197">
        <v>70.83</v>
      </c>
      <c r="P83" s="197">
        <v>16.899999999999999</v>
      </c>
      <c r="Q83" s="197">
        <v>8.49</v>
      </c>
      <c r="R83" s="197">
        <v>10.69</v>
      </c>
      <c r="S83" s="197">
        <v>11.2</v>
      </c>
      <c r="T83" s="197">
        <v>0</v>
      </c>
      <c r="U83" s="197">
        <v>49.19</v>
      </c>
      <c r="V83" s="197">
        <v>5.07</v>
      </c>
      <c r="W83" s="197">
        <v>12.88</v>
      </c>
      <c r="X83" s="197">
        <v>41.75</v>
      </c>
      <c r="Y83" s="197">
        <v>0</v>
      </c>
      <c r="Z83">
        <v>0</v>
      </c>
      <c r="AA83" s="197">
        <v>15.67</v>
      </c>
      <c r="AB83" s="197">
        <v>0</v>
      </c>
      <c r="AC83" s="197">
        <v>0</v>
      </c>
      <c r="AD83" s="197">
        <v>0</v>
      </c>
      <c r="AE83" s="197">
        <v>45.39</v>
      </c>
      <c r="AF83" s="197">
        <v>0</v>
      </c>
      <c r="AG83" s="197">
        <v>0</v>
      </c>
      <c r="AH83" s="197">
        <v>0</v>
      </c>
      <c r="AI83" s="197">
        <v>134.61000000000001</v>
      </c>
      <c r="AJ83" s="197">
        <v>0</v>
      </c>
      <c r="AK83" s="197">
        <v>0</v>
      </c>
      <c r="AL83" s="197">
        <v>0</v>
      </c>
      <c r="AM83" s="197">
        <v>139.51</v>
      </c>
      <c r="AN83" s="197">
        <v>0</v>
      </c>
      <c r="AO83">
        <v>0</v>
      </c>
      <c r="AP83" s="197">
        <v>94.3</v>
      </c>
      <c r="AQ83" s="197">
        <v>32.549999999999997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492.54</v>
      </c>
      <c r="L84" s="197">
        <v>9.1</v>
      </c>
      <c r="M84" s="197">
        <v>61.64</v>
      </c>
      <c r="N84" s="197">
        <v>24.87</v>
      </c>
      <c r="O84" s="197">
        <v>70.83</v>
      </c>
      <c r="P84" s="197">
        <v>16.899999999999999</v>
      </c>
      <c r="Q84" s="197">
        <v>8.49</v>
      </c>
      <c r="R84" s="197">
        <v>10.69</v>
      </c>
      <c r="S84" s="197">
        <v>11.2</v>
      </c>
      <c r="T84" s="197">
        <v>0</v>
      </c>
      <c r="U84" s="197">
        <v>49.19</v>
      </c>
      <c r="V84" s="197">
        <v>5.07</v>
      </c>
      <c r="W84" s="197">
        <v>12.88</v>
      </c>
      <c r="X84" s="197">
        <v>41.75</v>
      </c>
      <c r="Y84" s="197">
        <v>0</v>
      </c>
      <c r="Z84">
        <v>0</v>
      </c>
      <c r="AA84" s="197">
        <v>15.67</v>
      </c>
      <c r="AB84" s="197">
        <v>0</v>
      </c>
      <c r="AC84" s="197">
        <v>0</v>
      </c>
      <c r="AD84" s="197">
        <v>0</v>
      </c>
      <c r="AE84" s="197">
        <v>45.39</v>
      </c>
      <c r="AF84" s="197">
        <v>0</v>
      </c>
      <c r="AG84" s="197">
        <v>0</v>
      </c>
      <c r="AH84" s="197">
        <v>0</v>
      </c>
      <c r="AI84" s="197">
        <v>134.61000000000001</v>
      </c>
      <c r="AJ84" s="197">
        <v>0</v>
      </c>
      <c r="AK84" s="197">
        <v>0</v>
      </c>
      <c r="AL84" s="197">
        <v>0</v>
      </c>
      <c r="AM84" s="197">
        <v>139.51</v>
      </c>
      <c r="AN84" s="197">
        <v>0</v>
      </c>
      <c r="AO84">
        <v>0</v>
      </c>
      <c r="AP84" s="197">
        <v>94.3</v>
      </c>
      <c r="AQ84" s="197">
        <v>32.549999999999997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492.54</v>
      </c>
      <c r="L85" s="197">
        <v>9.1</v>
      </c>
      <c r="M85" s="197">
        <v>61.64</v>
      </c>
      <c r="N85" s="197">
        <v>24.87</v>
      </c>
      <c r="O85" s="197">
        <v>70.83</v>
      </c>
      <c r="P85" s="197">
        <v>16.899999999999999</v>
      </c>
      <c r="Q85" s="197">
        <v>8.49</v>
      </c>
      <c r="R85" s="197">
        <v>10.69</v>
      </c>
      <c r="S85" s="197">
        <v>11.2</v>
      </c>
      <c r="T85" s="197">
        <v>0</v>
      </c>
      <c r="U85" s="197">
        <v>49.19</v>
      </c>
      <c r="V85" s="197">
        <v>5.07</v>
      </c>
      <c r="W85" s="197">
        <v>12.88</v>
      </c>
      <c r="X85" s="197">
        <v>41.75</v>
      </c>
      <c r="Y85" s="197">
        <v>0</v>
      </c>
      <c r="Z85">
        <v>0</v>
      </c>
      <c r="AA85" s="197">
        <v>15.67</v>
      </c>
      <c r="AB85" s="197">
        <v>0</v>
      </c>
      <c r="AC85" s="197">
        <v>0</v>
      </c>
      <c r="AD85" s="197">
        <v>0</v>
      </c>
      <c r="AE85" s="197">
        <v>45.39</v>
      </c>
      <c r="AF85" s="197">
        <v>0</v>
      </c>
      <c r="AG85" s="197">
        <v>0</v>
      </c>
      <c r="AH85" s="197">
        <v>0</v>
      </c>
      <c r="AI85" s="197">
        <v>134.61000000000001</v>
      </c>
      <c r="AJ85" s="197">
        <v>0</v>
      </c>
      <c r="AK85" s="197">
        <v>0</v>
      </c>
      <c r="AL85" s="197">
        <v>0</v>
      </c>
      <c r="AM85" s="197">
        <v>139.51</v>
      </c>
      <c r="AN85" s="197">
        <v>0</v>
      </c>
      <c r="AO85">
        <v>0</v>
      </c>
      <c r="AP85" s="197">
        <v>94.3</v>
      </c>
      <c r="AQ85" s="197">
        <v>32.549999999999997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492.54</v>
      </c>
      <c r="L86" s="197">
        <v>9.1</v>
      </c>
      <c r="M86" s="197">
        <v>61.64</v>
      </c>
      <c r="N86" s="197">
        <v>24.87</v>
      </c>
      <c r="O86" s="197">
        <v>70.83</v>
      </c>
      <c r="P86" s="197">
        <v>16.899999999999999</v>
      </c>
      <c r="Q86" s="197">
        <v>8.49</v>
      </c>
      <c r="R86" s="197">
        <v>10.69</v>
      </c>
      <c r="S86" s="197">
        <v>11.2</v>
      </c>
      <c r="T86" s="197">
        <v>0</v>
      </c>
      <c r="U86" s="197">
        <v>49.19</v>
      </c>
      <c r="V86" s="197">
        <v>5.07</v>
      </c>
      <c r="W86" s="197">
        <v>12.88</v>
      </c>
      <c r="X86" s="197">
        <v>41.75</v>
      </c>
      <c r="Y86" s="197">
        <v>0</v>
      </c>
      <c r="Z86">
        <v>0</v>
      </c>
      <c r="AA86" s="197">
        <v>15.67</v>
      </c>
      <c r="AB86" s="197">
        <v>0</v>
      </c>
      <c r="AC86" s="197">
        <v>0</v>
      </c>
      <c r="AD86" s="197">
        <v>0</v>
      </c>
      <c r="AE86" s="197">
        <v>45.39</v>
      </c>
      <c r="AF86" s="197">
        <v>0</v>
      </c>
      <c r="AG86" s="197">
        <v>0</v>
      </c>
      <c r="AH86" s="197">
        <v>0</v>
      </c>
      <c r="AI86" s="197">
        <v>134.61000000000001</v>
      </c>
      <c r="AJ86" s="197">
        <v>0</v>
      </c>
      <c r="AK86" s="197">
        <v>0</v>
      </c>
      <c r="AL86" s="197">
        <v>0</v>
      </c>
      <c r="AM86" s="197">
        <v>139.51</v>
      </c>
      <c r="AN86" s="197">
        <v>0</v>
      </c>
      <c r="AO86">
        <v>0</v>
      </c>
      <c r="AP86" s="197">
        <v>94.3</v>
      </c>
      <c r="AQ86" s="197">
        <v>32.549999999999997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492.54</v>
      </c>
      <c r="L87" s="197">
        <v>9.1</v>
      </c>
      <c r="M87" s="197">
        <v>61.64</v>
      </c>
      <c r="N87" s="197">
        <v>24.87</v>
      </c>
      <c r="O87" s="197">
        <v>70.83</v>
      </c>
      <c r="P87" s="197">
        <v>16.54</v>
      </c>
      <c r="Q87" s="197">
        <v>8.49</v>
      </c>
      <c r="R87" s="197">
        <v>10.69</v>
      </c>
      <c r="S87" s="197">
        <v>11.2</v>
      </c>
      <c r="T87" s="197">
        <v>0</v>
      </c>
      <c r="U87" s="197">
        <v>49.19</v>
      </c>
      <c r="V87" s="197">
        <v>5.07</v>
      </c>
      <c r="W87" s="197">
        <v>12.88</v>
      </c>
      <c r="X87" s="197">
        <v>41.75</v>
      </c>
      <c r="Y87" s="197">
        <v>0</v>
      </c>
      <c r="Z87">
        <v>0</v>
      </c>
      <c r="AA87" s="197">
        <v>15.67</v>
      </c>
      <c r="AB87" s="197">
        <v>0</v>
      </c>
      <c r="AC87" s="197">
        <v>0</v>
      </c>
      <c r="AD87" s="197">
        <v>0</v>
      </c>
      <c r="AE87" s="197">
        <v>45.39</v>
      </c>
      <c r="AF87" s="197">
        <v>0</v>
      </c>
      <c r="AG87" s="197">
        <v>0</v>
      </c>
      <c r="AH87" s="197">
        <v>0</v>
      </c>
      <c r="AI87" s="197">
        <v>134.61000000000001</v>
      </c>
      <c r="AJ87" s="197">
        <v>0</v>
      </c>
      <c r="AK87" s="197">
        <v>0</v>
      </c>
      <c r="AL87" s="197">
        <v>0</v>
      </c>
      <c r="AM87" s="197">
        <v>139.51</v>
      </c>
      <c r="AN87" s="197">
        <v>0</v>
      </c>
      <c r="AO87">
        <v>0</v>
      </c>
      <c r="AP87" s="197">
        <v>94.3</v>
      </c>
      <c r="AQ87" s="197">
        <v>32.549999999999997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492.54</v>
      </c>
      <c r="L88" s="197">
        <v>9.1</v>
      </c>
      <c r="M88" s="197">
        <v>61.64</v>
      </c>
      <c r="N88" s="197">
        <v>24.87</v>
      </c>
      <c r="O88" s="197">
        <v>70.83</v>
      </c>
      <c r="P88" s="197">
        <v>16.54</v>
      </c>
      <c r="Q88" s="197">
        <v>8.49</v>
      </c>
      <c r="R88" s="197">
        <v>10.69</v>
      </c>
      <c r="S88" s="197">
        <v>11.2</v>
      </c>
      <c r="T88" s="197">
        <v>0</v>
      </c>
      <c r="U88" s="197">
        <v>49.19</v>
      </c>
      <c r="V88" s="197">
        <v>5.07</v>
      </c>
      <c r="W88" s="197">
        <v>12.88</v>
      </c>
      <c r="X88" s="197">
        <v>41.75</v>
      </c>
      <c r="Y88" s="197">
        <v>0</v>
      </c>
      <c r="Z88">
        <v>0</v>
      </c>
      <c r="AA88" s="197">
        <v>15.16</v>
      </c>
      <c r="AB88" s="197">
        <v>0</v>
      </c>
      <c r="AC88" s="197">
        <v>0</v>
      </c>
      <c r="AD88" s="197">
        <v>0</v>
      </c>
      <c r="AE88" s="197">
        <v>45.39</v>
      </c>
      <c r="AF88" s="197">
        <v>0</v>
      </c>
      <c r="AG88" s="197">
        <v>0</v>
      </c>
      <c r="AH88" s="197">
        <v>0</v>
      </c>
      <c r="AI88" s="197">
        <v>134.61000000000001</v>
      </c>
      <c r="AJ88" s="197">
        <v>0</v>
      </c>
      <c r="AK88" s="197">
        <v>0</v>
      </c>
      <c r="AL88" s="197">
        <v>0</v>
      </c>
      <c r="AM88" s="197">
        <v>139.51</v>
      </c>
      <c r="AN88" s="197">
        <v>0</v>
      </c>
      <c r="AO88">
        <v>0</v>
      </c>
      <c r="AP88" s="197">
        <v>94.3</v>
      </c>
      <c r="AQ88" s="197">
        <v>32.549999999999997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492.54</v>
      </c>
      <c r="L89" s="197">
        <v>9.1</v>
      </c>
      <c r="M89" s="197">
        <v>61.64</v>
      </c>
      <c r="N89" s="197">
        <v>24.87</v>
      </c>
      <c r="O89" s="197">
        <v>70.83</v>
      </c>
      <c r="P89" s="197">
        <v>16.54</v>
      </c>
      <c r="Q89" s="197">
        <v>8.49</v>
      </c>
      <c r="R89" s="197">
        <v>10.69</v>
      </c>
      <c r="S89" s="197">
        <v>11.2</v>
      </c>
      <c r="T89" s="197">
        <v>0</v>
      </c>
      <c r="U89" s="197">
        <v>49.19</v>
      </c>
      <c r="V89" s="197">
        <v>5.07</v>
      </c>
      <c r="W89" s="197">
        <v>12.88</v>
      </c>
      <c r="X89" s="197">
        <v>41.75</v>
      </c>
      <c r="Y89" s="197">
        <v>0</v>
      </c>
      <c r="Z89">
        <v>0</v>
      </c>
      <c r="AA89" s="197">
        <v>15.16</v>
      </c>
      <c r="AB89" s="197">
        <v>0</v>
      </c>
      <c r="AC89" s="197">
        <v>0</v>
      </c>
      <c r="AD89" s="197">
        <v>0</v>
      </c>
      <c r="AE89" s="197">
        <v>45.39</v>
      </c>
      <c r="AF89" s="197">
        <v>0</v>
      </c>
      <c r="AG89" s="197">
        <v>0</v>
      </c>
      <c r="AH89" s="197">
        <v>0</v>
      </c>
      <c r="AI89" s="197">
        <v>134.61000000000001</v>
      </c>
      <c r="AJ89" s="197">
        <v>0</v>
      </c>
      <c r="AK89" s="197">
        <v>0</v>
      </c>
      <c r="AL89" s="197">
        <v>0</v>
      </c>
      <c r="AM89" s="197">
        <v>95</v>
      </c>
      <c r="AN89" s="197">
        <v>0</v>
      </c>
      <c r="AO89">
        <v>0</v>
      </c>
      <c r="AP89" s="197">
        <v>94.3</v>
      </c>
      <c r="AQ89" s="197">
        <v>32.549999999999997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492.54</v>
      </c>
      <c r="L90" s="197">
        <v>9.1</v>
      </c>
      <c r="M90" s="197">
        <v>61.64</v>
      </c>
      <c r="N90" s="197">
        <v>24.87</v>
      </c>
      <c r="O90" s="197">
        <v>70.83</v>
      </c>
      <c r="P90" s="197">
        <v>16.54</v>
      </c>
      <c r="Q90" s="197">
        <v>8.49</v>
      </c>
      <c r="R90" s="197">
        <v>10.69</v>
      </c>
      <c r="S90" s="197">
        <v>11.2</v>
      </c>
      <c r="T90" s="197">
        <v>0</v>
      </c>
      <c r="U90" s="197">
        <v>49.19</v>
      </c>
      <c r="V90" s="197">
        <v>5.07</v>
      </c>
      <c r="W90" s="197">
        <v>12.88</v>
      </c>
      <c r="X90" s="197">
        <v>41.75</v>
      </c>
      <c r="Y90" s="197">
        <v>0</v>
      </c>
      <c r="Z90">
        <v>0</v>
      </c>
      <c r="AA90" s="197">
        <v>15.16</v>
      </c>
      <c r="AB90" s="197">
        <v>0</v>
      </c>
      <c r="AC90" s="197">
        <v>0</v>
      </c>
      <c r="AD90" s="197">
        <v>0</v>
      </c>
      <c r="AE90" s="197">
        <v>45.39</v>
      </c>
      <c r="AF90" s="197">
        <v>0</v>
      </c>
      <c r="AG90" s="197">
        <v>0</v>
      </c>
      <c r="AH90" s="197">
        <v>0</v>
      </c>
      <c r="AI90" s="197">
        <v>134.61000000000001</v>
      </c>
      <c r="AJ90" s="197">
        <v>0</v>
      </c>
      <c r="AK90" s="197">
        <v>0</v>
      </c>
      <c r="AL90" s="197">
        <v>0</v>
      </c>
      <c r="AM90" s="197">
        <v>95</v>
      </c>
      <c r="AN90" s="197">
        <v>0</v>
      </c>
      <c r="AO90">
        <v>0</v>
      </c>
      <c r="AP90" s="197">
        <v>94.3</v>
      </c>
      <c r="AQ90" s="197">
        <v>32.549999999999997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492.54</v>
      </c>
      <c r="L91" s="197">
        <v>9.1</v>
      </c>
      <c r="M91" s="197">
        <v>61.64</v>
      </c>
      <c r="N91" s="197">
        <v>24.87</v>
      </c>
      <c r="O91" s="197">
        <v>70.83</v>
      </c>
      <c r="P91" s="197">
        <v>17.989999999999998</v>
      </c>
      <c r="Q91" s="197">
        <v>8.49</v>
      </c>
      <c r="R91" s="197">
        <v>10.69</v>
      </c>
      <c r="S91" s="197">
        <v>11.2</v>
      </c>
      <c r="T91" s="197">
        <v>0</v>
      </c>
      <c r="U91" s="197">
        <v>49.19</v>
      </c>
      <c r="V91" s="197">
        <v>5.07</v>
      </c>
      <c r="W91" s="197">
        <v>12.88</v>
      </c>
      <c r="X91" s="197">
        <v>41.75</v>
      </c>
      <c r="Y91" s="197">
        <v>0</v>
      </c>
      <c r="Z91">
        <v>0</v>
      </c>
      <c r="AA91" s="197">
        <v>15.16</v>
      </c>
      <c r="AB91" s="197">
        <v>0</v>
      </c>
      <c r="AC91" s="197">
        <v>0</v>
      </c>
      <c r="AD91" s="197">
        <v>0</v>
      </c>
      <c r="AE91" s="197">
        <v>45.39</v>
      </c>
      <c r="AF91" s="197">
        <v>0</v>
      </c>
      <c r="AG91" s="197">
        <v>0</v>
      </c>
      <c r="AH91" s="197">
        <v>0</v>
      </c>
      <c r="AI91" s="197">
        <v>134.61000000000001</v>
      </c>
      <c r="AJ91" s="197">
        <v>0</v>
      </c>
      <c r="AK91" s="197">
        <v>0</v>
      </c>
      <c r="AL91" s="197">
        <v>0</v>
      </c>
      <c r="AM91" s="197">
        <v>95</v>
      </c>
      <c r="AN91" s="197">
        <v>0</v>
      </c>
      <c r="AO91">
        <v>0</v>
      </c>
      <c r="AP91" s="197">
        <v>94.3</v>
      </c>
      <c r="AQ91" s="197">
        <v>32.549999999999997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492.54</v>
      </c>
      <c r="L92" s="197">
        <v>9.1</v>
      </c>
      <c r="M92" s="197">
        <v>61.64</v>
      </c>
      <c r="N92" s="197">
        <v>24.87</v>
      </c>
      <c r="O92" s="197">
        <v>70.83</v>
      </c>
      <c r="P92" s="197">
        <v>19.420000000000002</v>
      </c>
      <c r="Q92" s="197">
        <v>8.49</v>
      </c>
      <c r="R92" s="197">
        <v>10.69</v>
      </c>
      <c r="S92" s="197">
        <v>11.2</v>
      </c>
      <c r="T92" s="197">
        <v>0</v>
      </c>
      <c r="U92" s="197">
        <v>49.19</v>
      </c>
      <c r="V92" s="197">
        <v>5.07</v>
      </c>
      <c r="W92" s="197">
        <v>12.88</v>
      </c>
      <c r="X92" s="197">
        <v>41.75</v>
      </c>
      <c r="Y92" s="197">
        <v>0</v>
      </c>
      <c r="Z92">
        <v>0</v>
      </c>
      <c r="AA92" s="197">
        <v>15.16</v>
      </c>
      <c r="AB92" s="197">
        <v>0</v>
      </c>
      <c r="AC92" s="197">
        <v>0</v>
      </c>
      <c r="AD92" s="197">
        <v>0</v>
      </c>
      <c r="AE92" s="197">
        <v>45.39</v>
      </c>
      <c r="AF92" s="197">
        <v>0</v>
      </c>
      <c r="AG92" s="197">
        <v>0</v>
      </c>
      <c r="AH92" s="197">
        <v>0</v>
      </c>
      <c r="AI92" s="197">
        <v>134.61000000000001</v>
      </c>
      <c r="AJ92" s="197">
        <v>0</v>
      </c>
      <c r="AK92" s="197">
        <v>0</v>
      </c>
      <c r="AL92" s="197">
        <v>0</v>
      </c>
      <c r="AM92" s="197">
        <v>95</v>
      </c>
      <c r="AN92" s="197">
        <v>0</v>
      </c>
      <c r="AO92">
        <v>0</v>
      </c>
      <c r="AP92" s="197">
        <v>94.3</v>
      </c>
      <c r="AQ92" s="197">
        <v>32.549999999999997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492.54</v>
      </c>
      <c r="L93" s="197">
        <v>9.1</v>
      </c>
      <c r="M93" s="197">
        <v>61.64</v>
      </c>
      <c r="N93" s="197">
        <v>24.87</v>
      </c>
      <c r="O93" s="197">
        <v>70.83</v>
      </c>
      <c r="P93" s="197">
        <v>19.77</v>
      </c>
      <c r="Q93" s="197">
        <v>8.49</v>
      </c>
      <c r="R93" s="197">
        <v>10.69</v>
      </c>
      <c r="S93" s="197">
        <v>11.2</v>
      </c>
      <c r="T93" s="197">
        <v>0</v>
      </c>
      <c r="U93" s="197">
        <v>49.19</v>
      </c>
      <c r="V93" s="197">
        <v>5.07</v>
      </c>
      <c r="W93" s="197">
        <v>12.88</v>
      </c>
      <c r="X93" s="197">
        <v>41.75</v>
      </c>
      <c r="Y93" s="197">
        <v>0</v>
      </c>
      <c r="Z93">
        <v>0</v>
      </c>
      <c r="AA93" s="197">
        <v>15.16</v>
      </c>
      <c r="AB93" s="197">
        <v>0</v>
      </c>
      <c r="AC93" s="197">
        <v>0</v>
      </c>
      <c r="AD93" s="197">
        <v>0</v>
      </c>
      <c r="AE93" s="197">
        <v>45.39</v>
      </c>
      <c r="AF93" s="197">
        <v>0</v>
      </c>
      <c r="AG93" s="197">
        <v>0</v>
      </c>
      <c r="AH93" s="197">
        <v>0</v>
      </c>
      <c r="AI93" s="197">
        <v>134.61000000000001</v>
      </c>
      <c r="AJ93" s="197">
        <v>0</v>
      </c>
      <c r="AK93" s="197">
        <v>0</v>
      </c>
      <c r="AL93" s="197">
        <v>0</v>
      </c>
      <c r="AM93" s="197">
        <v>95</v>
      </c>
      <c r="AN93" s="197">
        <v>0</v>
      </c>
      <c r="AO93">
        <v>0</v>
      </c>
      <c r="AP93" s="197">
        <v>94.3</v>
      </c>
      <c r="AQ93" s="197">
        <v>32.549999999999997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492.54</v>
      </c>
      <c r="L94" s="197">
        <v>9.1</v>
      </c>
      <c r="M94" s="197">
        <v>61.64</v>
      </c>
      <c r="N94" s="197">
        <v>24.87</v>
      </c>
      <c r="O94" s="197">
        <v>70.83</v>
      </c>
      <c r="P94" s="197">
        <v>19.77</v>
      </c>
      <c r="Q94" s="197">
        <v>8.49</v>
      </c>
      <c r="R94" s="197">
        <v>10.69</v>
      </c>
      <c r="S94" s="197">
        <v>11.2</v>
      </c>
      <c r="T94" s="197">
        <v>0</v>
      </c>
      <c r="U94" s="197">
        <v>49.19</v>
      </c>
      <c r="V94" s="197">
        <v>5.07</v>
      </c>
      <c r="W94" s="197">
        <v>12.88</v>
      </c>
      <c r="X94" s="197">
        <v>41.75</v>
      </c>
      <c r="Y94" s="197">
        <v>0</v>
      </c>
      <c r="Z94">
        <v>0</v>
      </c>
      <c r="AA94" s="197">
        <v>15.16</v>
      </c>
      <c r="AB94" s="197">
        <v>0</v>
      </c>
      <c r="AC94" s="197">
        <v>0</v>
      </c>
      <c r="AD94" s="197">
        <v>0</v>
      </c>
      <c r="AE94" s="197">
        <v>45.39</v>
      </c>
      <c r="AF94" s="197">
        <v>0</v>
      </c>
      <c r="AG94" s="197">
        <v>0</v>
      </c>
      <c r="AH94" s="197">
        <v>0</v>
      </c>
      <c r="AI94" s="197">
        <v>134.61000000000001</v>
      </c>
      <c r="AJ94" s="197">
        <v>0</v>
      </c>
      <c r="AK94" s="197">
        <v>0</v>
      </c>
      <c r="AL94" s="197">
        <v>0</v>
      </c>
      <c r="AM94" s="197">
        <v>95</v>
      </c>
      <c r="AN94" s="197">
        <v>0</v>
      </c>
      <c r="AO94">
        <v>0</v>
      </c>
      <c r="AP94" s="197">
        <v>94.3</v>
      </c>
      <c r="AQ94" s="197">
        <v>32.549999999999997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492.54</v>
      </c>
      <c r="L95" s="197">
        <v>9.1</v>
      </c>
      <c r="M95" s="197">
        <v>61.64</v>
      </c>
      <c r="N95" s="197">
        <v>24.87</v>
      </c>
      <c r="O95" s="197">
        <v>70.83</v>
      </c>
      <c r="P95" s="197">
        <v>19.77</v>
      </c>
      <c r="Q95" s="197">
        <v>8.49</v>
      </c>
      <c r="R95" s="197">
        <v>10.69</v>
      </c>
      <c r="S95" s="197">
        <v>11.2</v>
      </c>
      <c r="T95" s="197">
        <v>0</v>
      </c>
      <c r="U95" s="197">
        <v>49.19</v>
      </c>
      <c r="V95" s="197">
        <v>5.07</v>
      </c>
      <c r="W95" s="197">
        <v>12.88</v>
      </c>
      <c r="X95" s="197">
        <v>41.75</v>
      </c>
      <c r="Y95" s="197">
        <v>0</v>
      </c>
      <c r="Z95">
        <v>0</v>
      </c>
      <c r="AA95" s="197">
        <v>15.16</v>
      </c>
      <c r="AB95" s="197">
        <v>0</v>
      </c>
      <c r="AC95" s="197">
        <v>0</v>
      </c>
      <c r="AD95" s="197">
        <v>0</v>
      </c>
      <c r="AE95" s="197">
        <v>44.82</v>
      </c>
      <c r="AF95" s="197">
        <v>0</v>
      </c>
      <c r="AG95" s="197">
        <v>0</v>
      </c>
      <c r="AH95" s="197">
        <v>0</v>
      </c>
      <c r="AI95" s="197">
        <v>134.61000000000001</v>
      </c>
      <c r="AJ95" s="197">
        <v>0</v>
      </c>
      <c r="AK95" s="197">
        <v>0</v>
      </c>
      <c r="AL95" s="197">
        <v>0</v>
      </c>
      <c r="AM95" s="197">
        <v>95</v>
      </c>
      <c r="AN95" s="197">
        <v>0</v>
      </c>
      <c r="AO95">
        <v>0</v>
      </c>
      <c r="AP95" s="197">
        <v>94.3</v>
      </c>
      <c r="AQ95" s="197">
        <v>32.549999999999997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492.54</v>
      </c>
      <c r="L96" s="197">
        <v>9.1</v>
      </c>
      <c r="M96" s="197">
        <v>61.64</v>
      </c>
      <c r="N96" s="197">
        <v>24.87</v>
      </c>
      <c r="O96" s="197">
        <v>70.83</v>
      </c>
      <c r="P96" s="197">
        <v>19.77</v>
      </c>
      <c r="Q96" s="197">
        <v>8.49</v>
      </c>
      <c r="R96" s="197">
        <v>10.69</v>
      </c>
      <c r="S96" s="197">
        <v>11.2</v>
      </c>
      <c r="T96" s="197">
        <v>0</v>
      </c>
      <c r="U96" s="197">
        <v>49.19</v>
      </c>
      <c r="V96" s="197">
        <v>5.07</v>
      </c>
      <c r="W96" s="197">
        <v>12.88</v>
      </c>
      <c r="X96" s="197">
        <v>41.75</v>
      </c>
      <c r="Y96" s="197">
        <v>0</v>
      </c>
      <c r="Z96">
        <v>0</v>
      </c>
      <c r="AA96" s="197">
        <v>15.16</v>
      </c>
      <c r="AB96" s="197">
        <v>0</v>
      </c>
      <c r="AC96" s="197">
        <v>0</v>
      </c>
      <c r="AD96" s="197">
        <v>0</v>
      </c>
      <c r="AE96" s="197">
        <v>44.82</v>
      </c>
      <c r="AF96" s="197">
        <v>0</v>
      </c>
      <c r="AG96" s="197">
        <v>0</v>
      </c>
      <c r="AH96" s="197">
        <v>0</v>
      </c>
      <c r="AI96" s="197">
        <v>134.61000000000001</v>
      </c>
      <c r="AJ96" s="197">
        <v>0</v>
      </c>
      <c r="AK96" s="197">
        <v>0</v>
      </c>
      <c r="AL96" s="197">
        <v>0</v>
      </c>
      <c r="AM96" s="197">
        <v>95</v>
      </c>
      <c r="AN96" s="197">
        <v>0</v>
      </c>
      <c r="AO96">
        <v>0</v>
      </c>
      <c r="AP96" s="197">
        <v>94.3</v>
      </c>
      <c r="AQ96" s="197">
        <v>32.549999999999997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434.92</v>
      </c>
      <c r="L97" s="197">
        <v>2.9</v>
      </c>
      <c r="M97" s="197">
        <v>61.64</v>
      </c>
      <c r="N97" s="197">
        <v>24.87</v>
      </c>
      <c r="O97" s="197">
        <v>70.83</v>
      </c>
      <c r="P97" s="197">
        <v>16.190000000000001</v>
      </c>
      <c r="Q97" s="197">
        <v>2.9</v>
      </c>
      <c r="R97" s="197">
        <v>3.87</v>
      </c>
      <c r="S97" s="197">
        <v>4.83</v>
      </c>
      <c r="T97" s="197">
        <v>0</v>
      </c>
      <c r="U97" s="197">
        <v>49.19</v>
      </c>
      <c r="V97" s="197">
        <v>5.07</v>
      </c>
      <c r="W97" s="197">
        <v>12.88</v>
      </c>
      <c r="X97" s="197">
        <v>41.75</v>
      </c>
      <c r="Y97" s="197">
        <v>0</v>
      </c>
      <c r="Z97">
        <v>0</v>
      </c>
      <c r="AA97" s="197">
        <v>15.16</v>
      </c>
      <c r="AB97" s="197">
        <v>0</v>
      </c>
      <c r="AC97" s="197">
        <v>0</v>
      </c>
      <c r="AD97" s="197">
        <v>0</v>
      </c>
      <c r="AE97" s="197">
        <v>44.82</v>
      </c>
      <c r="AF97" s="197">
        <v>0</v>
      </c>
      <c r="AG97" s="197">
        <v>0</v>
      </c>
      <c r="AH97" s="197">
        <v>0</v>
      </c>
      <c r="AI97" s="197">
        <v>134.61000000000001</v>
      </c>
      <c r="AJ97" s="197">
        <v>0</v>
      </c>
      <c r="AK97" s="197">
        <v>0</v>
      </c>
      <c r="AL97" s="197">
        <v>0</v>
      </c>
      <c r="AM97" s="197">
        <v>95</v>
      </c>
      <c r="AN97" s="197">
        <v>0</v>
      </c>
      <c r="AO97">
        <v>0</v>
      </c>
      <c r="AP97" s="197">
        <v>94.3</v>
      </c>
      <c r="AQ97" s="197">
        <v>32.549999999999997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386.6</v>
      </c>
      <c r="L98" s="197">
        <v>2.9</v>
      </c>
      <c r="M98" s="197">
        <v>61.64</v>
      </c>
      <c r="N98" s="197">
        <v>24.87</v>
      </c>
      <c r="O98" s="197">
        <v>70.83</v>
      </c>
      <c r="P98" s="197">
        <v>16.190000000000001</v>
      </c>
      <c r="Q98" s="197">
        <v>2.9</v>
      </c>
      <c r="R98" s="197">
        <v>3.87</v>
      </c>
      <c r="S98" s="197">
        <v>4.83</v>
      </c>
      <c r="T98" s="197">
        <v>0</v>
      </c>
      <c r="U98" s="197">
        <v>49.19</v>
      </c>
      <c r="V98" s="197">
        <v>5.07</v>
      </c>
      <c r="W98" s="197">
        <v>12.88</v>
      </c>
      <c r="X98" s="197">
        <v>41.75</v>
      </c>
      <c r="Y98" s="197">
        <v>0</v>
      </c>
      <c r="Z98">
        <v>0</v>
      </c>
      <c r="AA98" s="197">
        <v>15.16</v>
      </c>
      <c r="AB98" s="197">
        <v>0</v>
      </c>
      <c r="AC98" s="197">
        <v>0</v>
      </c>
      <c r="AD98" s="197">
        <v>0</v>
      </c>
      <c r="AE98" s="197">
        <v>44.82</v>
      </c>
      <c r="AF98" s="197">
        <v>0</v>
      </c>
      <c r="AG98" s="197">
        <v>0</v>
      </c>
      <c r="AH98" s="197">
        <v>0</v>
      </c>
      <c r="AI98" s="197">
        <v>134.61000000000001</v>
      </c>
      <c r="AJ98" s="197">
        <v>0</v>
      </c>
      <c r="AK98" s="197">
        <v>0</v>
      </c>
      <c r="AL98" s="197">
        <v>0</v>
      </c>
      <c r="AM98" s="197">
        <v>95</v>
      </c>
      <c r="AN98" s="197">
        <v>0</v>
      </c>
      <c r="AO98">
        <v>0</v>
      </c>
      <c r="AP98" s="197">
        <v>94.3</v>
      </c>
      <c r="AQ98" s="197">
        <v>32.549999999999997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4.4999999999999996E-5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10.604877500000004</v>
      </c>
      <c r="L99">
        <f t="shared" si="0"/>
        <v>0.1268275000000002</v>
      </c>
      <c r="M99">
        <f t="shared" si="0"/>
        <v>1.4793600000000018</v>
      </c>
      <c r="N99">
        <f t="shared" si="0"/>
        <v>0.59687999999999852</v>
      </c>
      <c r="O99">
        <f t="shared" si="0"/>
        <v>1.6999199999999988</v>
      </c>
      <c r="P99">
        <f t="shared" si="0"/>
        <v>0.42285000000000073</v>
      </c>
      <c r="Q99">
        <f t="shared" si="0"/>
        <v>0.10681500000000012</v>
      </c>
      <c r="R99">
        <f t="shared" si="0"/>
        <v>0.15557500000000019</v>
      </c>
      <c r="S99">
        <f t="shared" si="0"/>
        <v>0.13219500000000003</v>
      </c>
      <c r="T99">
        <f t="shared" si="0"/>
        <v>0</v>
      </c>
      <c r="U99">
        <f t="shared" si="0"/>
        <v>1.2064749999999982</v>
      </c>
      <c r="V99">
        <f t="shared" si="0"/>
        <v>0.1216499999999999</v>
      </c>
      <c r="W99">
        <f t="shared" si="0"/>
        <v>0.32267750000000051</v>
      </c>
      <c r="X99">
        <f t="shared" si="0"/>
        <v>1.002</v>
      </c>
      <c r="Y99">
        <f t="shared" si="0"/>
        <v>0</v>
      </c>
      <c r="Z99">
        <f t="shared" si="0"/>
        <v>0</v>
      </c>
      <c r="AA99">
        <f t="shared" si="0"/>
        <v>0.36906750000000033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1.0876324999999996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3.1600800000000038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1.9504125000000003</v>
      </c>
      <c r="AN99">
        <f t="shared" si="0"/>
        <v>0.10312</v>
      </c>
      <c r="AO99">
        <f t="shared" si="0"/>
        <v>0</v>
      </c>
      <c r="AP99">
        <f t="shared" si="0"/>
        <v>2.2632000000000012</v>
      </c>
      <c r="AQ99">
        <f t="shared" ref="AQ99:AT99" si="1">SUM(AQ3:AQ98)/4000</f>
        <v>0.78120000000000112</v>
      </c>
      <c r="AR99">
        <f t="shared" si="1"/>
        <v>0.47276750000000006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0.1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141.27000000000001</v>
      </c>
      <c r="L3" s="197">
        <v>43.35</v>
      </c>
      <c r="M3" s="197">
        <v>0</v>
      </c>
      <c r="N3" s="197">
        <v>14.38</v>
      </c>
      <c r="O3" s="197">
        <v>48.69</v>
      </c>
      <c r="P3" s="197">
        <v>49.57</v>
      </c>
      <c r="Q3" s="197">
        <v>3.39</v>
      </c>
      <c r="R3" s="197">
        <v>5.55</v>
      </c>
      <c r="S3" s="197">
        <v>4.1100000000000003</v>
      </c>
      <c r="T3" s="197">
        <v>0</v>
      </c>
      <c r="U3" s="197">
        <v>275.69</v>
      </c>
      <c r="V3" s="197">
        <v>0</v>
      </c>
      <c r="W3" s="197">
        <v>7.45</v>
      </c>
      <c r="X3" s="197">
        <v>24.14</v>
      </c>
      <c r="Y3" s="197">
        <v>0</v>
      </c>
      <c r="Z3">
        <v>0</v>
      </c>
      <c r="AA3" s="197">
        <v>8.3000000000000007</v>
      </c>
      <c r="AB3" s="197">
        <v>0</v>
      </c>
      <c r="AC3" s="197">
        <v>0</v>
      </c>
      <c r="AD3" s="197">
        <v>0</v>
      </c>
      <c r="AE3" s="197">
        <v>25.14</v>
      </c>
      <c r="AF3" s="197">
        <v>0</v>
      </c>
      <c r="AG3" s="197">
        <v>0</v>
      </c>
      <c r="AH3" s="197">
        <v>0</v>
      </c>
      <c r="AI3" s="197">
        <v>45</v>
      </c>
      <c r="AJ3" s="197">
        <v>0</v>
      </c>
      <c r="AK3" s="197">
        <v>0</v>
      </c>
      <c r="AL3" s="197">
        <v>0</v>
      </c>
      <c r="AM3" s="197">
        <v>33.75</v>
      </c>
      <c r="AN3" s="197">
        <v>53.49</v>
      </c>
      <c r="AO3">
        <v>0</v>
      </c>
      <c r="AP3" s="197">
        <v>54.53</v>
      </c>
      <c r="AQ3" s="197">
        <v>18.829999999999998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141.27000000000001</v>
      </c>
      <c r="L4" s="197">
        <v>43.35</v>
      </c>
      <c r="M4" s="197">
        <v>0</v>
      </c>
      <c r="N4" s="197">
        <v>14.38</v>
      </c>
      <c r="O4" s="197">
        <v>48.69</v>
      </c>
      <c r="P4" s="197">
        <v>49.57</v>
      </c>
      <c r="Q4" s="197">
        <v>3.09</v>
      </c>
      <c r="R4" s="197">
        <v>5.55</v>
      </c>
      <c r="S4" s="197">
        <v>4.58</v>
      </c>
      <c r="T4" s="197">
        <v>0</v>
      </c>
      <c r="U4" s="197">
        <v>276.37</v>
      </c>
      <c r="V4" s="197">
        <v>0</v>
      </c>
      <c r="W4" s="197">
        <v>7.45</v>
      </c>
      <c r="X4" s="197">
        <v>24.14</v>
      </c>
      <c r="Y4" s="197">
        <v>0</v>
      </c>
      <c r="Z4">
        <v>0</v>
      </c>
      <c r="AA4" s="197">
        <v>8.3000000000000007</v>
      </c>
      <c r="AB4" s="197">
        <v>0</v>
      </c>
      <c r="AC4" s="197">
        <v>0</v>
      </c>
      <c r="AD4" s="197">
        <v>0</v>
      </c>
      <c r="AE4" s="197">
        <v>25.78</v>
      </c>
      <c r="AF4" s="197">
        <v>0</v>
      </c>
      <c r="AG4" s="197">
        <v>0</v>
      </c>
      <c r="AH4" s="197">
        <v>0</v>
      </c>
      <c r="AI4" s="197">
        <v>45</v>
      </c>
      <c r="AJ4" s="197">
        <v>0</v>
      </c>
      <c r="AK4" s="197">
        <v>0</v>
      </c>
      <c r="AL4" s="197">
        <v>0</v>
      </c>
      <c r="AM4" s="197">
        <v>33.75</v>
      </c>
      <c r="AN4" s="197">
        <v>53.49</v>
      </c>
      <c r="AO4">
        <v>0</v>
      </c>
      <c r="AP4" s="197">
        <v>54.53</v>
      </c>
      <c r="AQ4" s="197">
        <v>18.829999999999998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141.27000000000001</v>
      </c>
      <c r="L5" s="197">
        <v>43.35</v>
      </c>
      <c r="M5" s="197">
        <v>0</v>
      </c>
      <c r="N5" s="197">
        <v>14.38</v>
      </c>
      <c r="O5" s="197">
        <v>48.69</v>
      </c>
      <c r="P5" s="197">
        <v>49.57</v>
      </c>
      <c r="Q5" s="197">
        <v>4.41</v>
      </c>
      <c r="R5" s="197">
        <v>5.55</v>
      </c>
      <c r="S5" s="197">
        <v>5.82</v>
      </c>
      <c r="T5" s="197">
        <v>0</v>
      </c>
      <c r="U5" s="197">
        <v>276.37</v>
      </c>
      <c r="V5" s="197">
        <v>0</v>
      </c>
      <c r="W5" s="197">
        <v>7.45</v>
      </c>
      <c r="X5" s="197">
        <v>24.14</v>
      </c>
      <c r="Y5" s="197">
        <v>0</v>
      </c>
      <c r="Z5">
        <v>0</v>
      </c>
      <c r="AA5" s="197">
        <v>8.3000000000000007</v>
      </c>
      <c r="AB5" s="197">
        <v>0</v>
      </c>
      <c r="AC5" s="197">
        <v>0</v>
      </c>
      <c r="AD5" s="197">
        <v>0</v>
      </c>
      <c r="AE5" s="197">
        <v>25.78</v>
      </c>
      <c r="AF5" s="197">
        <v>0</v>
      </c>
      <c r="AG5" s="197">
        <v>0</v>
      </c>
      <c r="AH5" s="197">
        <v>0</v>
      </c>
      <c r="AI5" s="197">
        <v>45</v>
      </c>
      <c r="AJ5" s="197">
        <v>0</v>
      </c>
      <c r="AK5" s="197">
        <v>0</v>
      </c>
      <c r="AL5" s="197">
        <v>0</v>
      </c>
      <c r="AM5" s="197">
        <v>33.75</v>
      </c>
      <c r="AN5" s="197">
        <v>53.49</v>
      </c>
      <c r="AO5">
        <v>0</v>
      </c>
      <c r="AP5" s="197">
        <v>54.53</v>
      </c>
      <c r="AQ5" s="197">
        <v>18.829999999999998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141.27000000000001</v>
      </c>
      <c r="L6" s="197">
        <v>43.35</v>
      </c>
      <c r="M6" s="197">
        <v>0</v>
      </c>
      <c r="N6" s="197">
        <v>14.38</v>
      </c>
      <c r="O6" s="197">
        <v>48.69</v>
      </c>
      <c r="P6" s="197">
        <v>49.57</v>
      </c>
      <c r="Q6" s="197">
        <v>4.41</v>
      </c>
      <c r="R6" s="197">
        <v>5.55</v>
      </c>
      <c r="S6" s="197">
        <v>5.82</v>
      </c>
      <c r="T6" s="197">
        <v>0</v>
      </c>
      <c r="U6" s="197">
        <v>276.37</v>
      </c>
      <c r="V6" s="197">
        <v>0</v>
      </c>
      <c r="W6" s="197">
        <v>7.45</v>
      </c>
      <c r="X6" s="197">
        <v>24.14</v>
      </c>
      <c r="Y6" s="197">
        <v>0</v>
      </c>
      <c r="Z6">
        <v>0</v>
      </c>
      <c r="AA6" s="197">
        <v>8.3000000000000007</v>
      </c>
      <c r="AB6" s="197">
        <v>0</v>
      </c>
      <c r="AC6" s="197">
        <v>0</v>
      </c>
      <c r="AD6" s="197">
        <v>0</v>
      </c>
      <c r="AE6" s="197">
        <v>25.78</v>
      </c>
      <c r="AF6" s="197">
        <v>0</v>
      </c>
      <c r="AG6" s="197">
        <v>0</v>
      </c>
      <c r="AH6" s="197">
        <v>0</v>
      </c>
      <c r="AI6" s="197">
        <v>45</v>
      </c>
      <c r="AJ6" s="197">
        <v>0</v>
      </c>
      <c r="AK6" s="197">
        <v>0</v>
      </c>
      <c r="AL6" s="197">
        <v>0</v>
      </c>
      <c r="AM6" s="197">
        <v>33.75</v>
      </c>
      <c r="AN6" s="197">
        <v>53.49</v>
      </c>
      <c r="AO6">
        <v>0</v>
      </c>
      <c r="AP6" s="197">
        <v>54.53</v>
      </c>
      <c r="AQ6" s="197">
        <v>18.829999999999998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142.05000000000001</v>
      </c>
      <c r="L7" s="197">
        <v>19.329999999999998</v>
      </c>
      <c r="M7" s="197">
        <v>0</v>
      </c>
      <c r="N7" s="197">
        <v>14.38</v>
      </c>
      <c r="O7" s="197">
        <v>48.69</v>
      </c>
      <c r="P7" s="197">
        <v>49.57</v>
      </c>
      <c r="Q7" s="197">
        <v>0.97</v>
      </c>
      <c r="R7" s="197">
        <v>2.9</v>
      </c>
      <c r="S7" s="197">
        <v>1.93</v>
      </c>
      <c r="T7" s="197">
        <v>0</v>
      </c>
      <c r="U7" s="197">
        <v>276.37</v>
      </c>
      <c r="V7" s="197">
        <v>0</v>
      </c>
      <c r="W7" s="197">
        <v>7.45</v>
      </c>
      <c r="X7" s="197">
        <v>24.14</v>
      </c>
      <c r="Y7" s="197">
        <v>0</v>
      </c>
      <c r="Z7">
        <v>0</v>
      </c>
      <c r="AA7" s="197">
        <v>8.3000000000000007</v>
      </c>
      <c r="AB7" s="197">
        <v>0</v>
      </c>
      <c r="AC7" s="197">
        <v>0</v>
      </c>
      <c r="AD7" s="197">
        <v>0</v>
      </c>
      <c r="AE7" s="197">
        <v>25.78</v>
      </c>
      <c r="AF7" s="197">
        <v>0</v>
      </c>
      <c r="AG7" s="197">
        <v>0</v>
      </c>
      <c r="AH7" s="197">
        <v>0</v>
      </c>
      <c r="AI7" s="197">
        <v>45</v>
      </c>
      <c r="AJ7" s="197">
        <v>0</v>
      </c>
      <c r="AK7" s="197">
        <v>0</v>
      </c>
      <c r="AL7" s="197">
        <v>0</v>
      </c>
      <c r="AM7" s="197">
        <v>33.75</v>
      </c>
      <c r="AN7" s="197">
        <v>54</v>
      </c>
      <c r="AO7">
        <v>0</v>
      </c>
      <c r="AP7" s="197">
        <v>54.53</v>
      </c>
      <c r="AQ7" s="197">
        <v>18.829999999999998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77.319999999999993</v>
      </c>
      <c r="L8" s="197">
        <v>19.329999999999998</v>
      </c>
      <c r="M8" s="197">
        <v>0</v>
      </c>
      <c r="N8" s="197">
        <v>14.38</v>
      </c>
      <c r="O8" s="197">
        <v>48.69</v>
      </c>
      <c r="P8" s="197">
        <v>49.57</v>
      </c>
      <c r="Q8" s="197">
        <v>0.97</v>
      </c>
      <c r="R8" s="197">
        <v>2.9</v>
      </c>
      <c r="S8" s="197">
        <v>1.93</v>
      </c>
      <c r="T8" s="197">
        <v>0</v>
      </c>
      <c r="U8" s="197">
        <v>276.37</v>
      </c>
      <c r="V8" s="197">
        <v>0</v>
      </c>
      <c r="W8" s="197">
        <v>7.45</v>
      </c>
      <c r="X8" s="197">
        <v>24.14</v>
      </c>
      <c r="Y8" s="197">
        <v>0</v>
      </c>
      <c r="Z8">
        <v>0</v>
      </c>
      <c r="AA8" s="197">
        <v>8.3000000000000007</v>
      </c>
      <c r="AB8" s="197">
        <v>0</v>
      </c>
      <c r="AC8" s="197">
        <v>0</v>
      </c>
      <c r="AD8" s="197">
        <v>0</v>
      </c>
      <c r="AE8" s="197">
        <v>25.78</v>
      </c>
      <c r="AF8" s="197">
        <v>0</v>
      </c>
      <c r="AG8" s="197">
        <v>0</v>
      </c>
      <c r="AH8" s="197">
        <v>0</v>
      </c>
      <c r="AI8" s="197">
        <v>45</v>
      </c>
      <c r="AJ8" s="197">
        <v>0</v>
      </c>
      <c r="AK8" s="197">
        <v>0</v>
      </c>
      <c r="AL8" s="197">
        <v>0</v>
      </c>
      <c r="AM8" s="197">
        <v>33.75</v>
      </c>
      <c r="AN8" s="197">
        <v>54</v>
      </c>
      <c r="AO8">
        <v>0</v>
      </c>
      <c r="AP8" s="197">
        <v>54.53</v>
      </c>
      <c r="AQ8" s="197">
        <v>18.829999999999998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77.319999999999993</v>
      </c>
      <c r="L9" s="197">
        <v>19.329999999999998</v>
      </c>
      <c r="M9" s="197">
        <v>0</v>
      </c>
      <c r="N9" s="197">
        <v>14.38</v>
      </c>
      <c r="O9" s="197">
        <v>48.69</v>
      </c>
      <c r="P9" s="197">
        <v>49.57</v>
      </c>
      <c r="Q9" s="197">
        <v>0.97</v>
      </c>
      <c r="R9" s="197">
        <v>2.9</v>
      </c>
      <c r="S9" s="197">
        <v>1.93</v>
      </c>
      <c r="T9" s="197">
        <v>0</v>
      </c>
      <c r="U9" s="197">
        <v>276.37</v>
      </c>
      <c r="V9" s="197">
        <v>0</v>
      </c>
      <c r="W9" s="197">
        <v>7.45</v>
      </c>
      <c r="X9" s="197">
        <v>24.14</v>
      </c>
      <c r="Y9" s="197">
        <v>0</v>
      </c>
      <c r="Z9">
        <v>0</v>
      </c>
      <c r="AA9" s="197">
        <v>8.3000000000000007</v>
      </c>
      <c r="AB9" s="197">
        <v>0</v>
      </c>
      <c r="AC9" s="197">
        <v>0</v>
      </c>
      <c r="AD9" s="197">
        <v>0</v>
      </c>
      <c r="AE9" s="197">
        <v>25.78</v>
      </c>
      <c r="AF9" s="197">
        <v>0</v>
      </c>
      <c r="AG9" s="197">
        <v>0</v>
      </c>
      <c r="AH9" s="197">
        <v>0</v>
      </c>
      <c r="AI9" s="197">
        <v>45</v>
      </c>
      <c r="AJ9" s="197">
        <v>0</v>
      </c>
      <c r="AK9" s="197">
        <v>0</v>
      </c>
      <c r="AL9" s="197">
        <v>0</v>
      </c>
      <c r="AM9" s="197">
        <v>33.75</v>
      </c>
      <c r="AN9" s="197">
        <v>54</v>
      </c>
      <c r="AO9">
        <v>0</v>
      </c>
      <c r="AP9" s="197">
        <v>54.53</v>
      </c>
      <c r="AQ9" s="197">
        <v>18.829999999999998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77.319999999999993</v>
      </c>
      <c r="L10" s="197">
        <v>19.329999999999998</v>
      </c>
      <c r="M10" s="197">
        <v>0</v>
      </c>
      <c r="N10" s="197">
        <v>14.38</v>
      </c>
      <c r="O10" s="197">
        <v>48.69</v>
      </c>
      <c r="P10" s="197">
        <v>49.57</v>
      </c>
      <c r="Q10" s="197">
        <v>0.97</v>
      </c>
      <c r="R10" s="197">
        <v>2.9</v>
      </c>
      <c r="S10" s="197">
        <v>1.93</v>
      </c>
      <c r="T10" s="197">
        <v>0</v>
      </c>
      <c r="U10" s="197">
        <v>276.37</v>
      </c>
      <c r="V10" s="197">
        <v>0</v>
      </c>
      <c r="W10" s="197">
        <v>7.45</v>
      </c>
      <c r="X10" s="197">
        <v>24.14</v>
      </c>
      <c r="Y10" s="197">
        <v>0</v>
      </c>
      <c r="Z10">
        <v>0</v>
      </c>
      <c r="AA10" s="197">
        <v>8.3000000000000007</v>
      </c>
      <c r="AB10" s="197">
        <v>0</v>
      </c>
      <c r="AC10" s="197">
        <v>0</v>
      </c>
      <c r="AD10" s="197">
        <v>0</v>
      </c>
      <c r="AE10" s="197">
        <v>25.78</v>
      </c>
      <c r="AF10" s="197">
        <v>0</v>
      </c>
      <c r="AG10" s="197">
        <v>0</v>
      </c>
      <c r="AH10" s="197">
        <v>0</v>
      </c>
      <c r="AI10" s="197">
        <v>45</v>
      </c>
      <c r="AJ10" s="197">
        <v>0</v>
      </c>
      <c r="AK10" s="197">
        <v>0</v>
      </c>
      <c r="AL10" s="197">
        <v>0</v>
      </c>
      <c r="AM10" s="197">
        <v>50</v>
      </c>
      <c r="AN10" s="197">
        <v>54</v>
      </c>
      <c r="AO10">
        <v>0</v>
      </c>
      <c r="AP10" s="197">
        <v>54.53</v>
      </c>
      <c r="AQ10" s="197">
        <v>18.829999999999998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77.319999999999993</v>
      </c>
      <c r="L11" s="197">
        <v>19.329999999999998</v>
      </c>
      <c r="M11" s="197">
        <v>0</v>
      </c>
      <c r="N11" s="197">
        <v>14.38</v>
      </c>
      <c r="O11" s="197">
        <v>48.69</v>
      </c>
      <c r="P11" s="197">
        <v>49.57</v>
      </c>
      <c r="Q11" s="197">
        <v>0.97</v>
      </c>
      <c r="R11" s="197">
        <v>2.9</v>
      </c>
      <c r="S11" s="197">
        <v>1.93</v>
      </c>
      <c r="T11" s="197">
        <v>0</v>
      </c>
      <c r="U11" s="197">
        <v>276.37</v>
      </c>
      <c r="V11" s="197">
        <v>0</v>
      </c>
      <c r="W11" s="197">
        <v>7.45</v>
      </c>
      <c r="X11" s="197">
        <v>24.14</v>
      </c>
      <c r="Y11" s="197">
        <v>0</v>
      </c>
      <c r="Z11">
        <v>0</v>
      </c>
      <c r="AA11" s="197">
        <v>8.3000000000000007</v>
      </c>
      <c r="AB11" s="197">
        <v>0</v>
      </c>
      <c r="AC11" s="197">
        <v>0</v>
      </c>
      <c r="AD11" s="197">
        <v>0</v>
      </c>
      <c r="AE11" s="197">
        <v>25.78</v>
      </c>
      <c r="AF11" s="197">
        <v>0</v>
      </c>
      <c r="AG11" s="197">
        <v>0</v>
      </c>
      <c r="AH11" s="197">
        <v>0</v>
      </c>
      <c r="AI11" s="197">
        <v>45</v>
      </c>
      <c r="AJ11" s="197">
        <v>0</v>
      </c>
      <c r="AK11" s="197">
        <v>0</v>
      </c>
      <c r="AL11" s="197">
        <v>0</v>
      </c>
      <c r="AM11" s="197">
        <v>50</v>
      </c>
      <c r="AN11" s="197">
        <v>0</v>
      </c>
      <c r="AO11">
        <v>0</v>
      </c>
      <c r="AP11" s="197">
        <v>54.53</v>
      </c>
      <c r="AQ11" s="197">
        <v>18.829999999999998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77.319999999999993</v>
      </c>
      <c r="L12" s="197">
        <v>19.329999999999998</v>
      </c>
      <c r="M12" s="197">
        <v>0</v>
      </c>
      <c r="N12" s="197">
        <v>14.38</v>
      </c>
      <c r="O12" s="197">
        <v>48.69</v>
      </c>
      <c r="P12" s="197">
        <v>49.57</v>
      </c>
      <c r="Q12" s="197">
        <v>0.97</v>
      </c>
      <c r="R12" s="197">
        <v>2.9</v>
      </c>
      <c r="S12" s="197">
        <v>1.93</v>
      </c>
      <c r="T12" s="197">
        <v>0</v>
      </c>
      <c r="U12" s="197">
        <v>276.37</v>
      </c>
      <c r="V12" s="197">
        <v>0</v>
      </c>
      <c r="W12" s="197">
        <v>7.45</v>
      </c>
      <c r="X12" s="197">
        <v>24.14</v>
      </c>
      <c r="Y12" s="197">
        <v>0</v>
      </c>
      <c r="Z12">
        <v>0</v>
      </c>
      <c r="AA12" s="197">
        <v>8.3000000000000007</v>
      </c>
      <c r="AB12" s="197">
        <v>0</v>
      </c>
      <c r="AC12" s="197">
        <v>0</v>
      </c>
      <c r="AD12" s="197">
        <v>0</v>
      </c>
      <c r="AE12" s="197">
        <v>25.78</v>
      </c>
      <c r="AF12" s="197">
        <v>0</v>
      </c>
      <c r="AG12" s="197">
        <v>0</v>
      </c>
      <c r="AH12" s="197">
        <v>0</v>
      </c>
      <c r="AI12" s="197">
        <v>45</v>
      </c>
      <c r="AJ12" s="197">
        <v>0</v>
      </c>
      <c r="AK12" s="197">
        <v>0</v>
      </c>
      <c r="AL12" s="197">
        <v>0</v>
      </c>
      <c r="AM12" s="197">
        <v>50</v>
      </c>
      <c r="AN12" s="197">
        <v>0</v>
      </c>
      <c r="AO12">
        <v>0</v>
      </c>
      <c r="AP12" s="197">
        <v>54.53</v>
      </c>
      <c r="AQ12" s="197">
        <v>18.829999999999998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77.319999999999993</v>
      </c>
      <c r="L13" s="197">
        <v>19.329999999999998</v>
      </c>
      <c r="M13" s="197">
        <v>0</v>
      </c>
      <c r="N13" s="197">
        <v>14.38</v>
      </c>
      <c r="O13" s="197">
        <v>48.69</v>
      </c>
      <c r="P13" s="197">
        <v>49.57</v>
      </c>
      <c r="Q13" s="197">
        <v>0.97</v>
      </c>
      <c r="R13" s="197">
        <v>2.9</v>
      </c>
      <c r="S13" s="197">
        <v>1.93</v>
      </c>
      <c r="T13" s="197">
        <v>0</v>
      </c>
      <c r="U13" s="197">
        <v>276.37</v>
      </c>
      <c r="V13" s="197">
        <v>0</v>
      </c>
      <c r="W13" s="197">
        <v>7.45</v>
      </c>
      <c r="X13" s="197">
        <v>24.14</v>
      </c>
      <c r="Y13" s="197">
        <v>0</v>
      </c>
      <c r="Z13">
        <v>0</v>
      </c>
      <c r="AA13" s="197">
        <v>8.3000000000000007</v>
      </c>
      <c r="AB13" s="197">
        <v>0</v>
      </c>
      <c r="AC13" s="197">
        <v>0</v>
      </c>
      <c r="AD13" s="197">
        <v>0</v>
      </c>
      <c r="AE13" s="197">
        <v>25.78</v>
      </c>
      <c r="AF13" s="197">
        <v>0</v>
      </c>
      <c r="AG13" s="197">
        <v>0</v>
      </c>
      <c r="AH13" s="197">
        <v>0</v>
      </c>
      <c r="AI13" s="197">
        <v>45</v>
      </c>
      <c r="AJ13" s="197">
        <v>0</v>
      </c>
      <c r="AK13" s="197">
        <v>0</v>
      </c>
      <c r="AL13" s="197">
        <v>0</v>
      </c>
      <c r="AM13" s="197">
        <v>50</v>
      </c>
      <c r="AN13" s="197">
        <v>0</v>
      </c>
      <c r="AO13">
        <v>0</v>
      </c>
      <c r="AP13" s="197">
        <v>54.53</v>
      </c>
      <c r="AQ13" s="197">
        <v>18.829999999999998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77.319999999999993</v>
      </c>
      <c r="L14" s="197">
        <v>19.329999999999998</v>
      </c>
      <c r="M14" s="197">
        <v>0</v>
      </c>
      <c r="N14" s="197">
        <v>14.38</v>
      </c>
      <c r="O14" s="197">
        <v>48.69</v>
      </c>
      <c r="P14" s="197">
        <v>49.57</v>
      </c>
      <c r="Q14" s="197">
        <v>0.97</v>
      </c>
      <c r="R14" s="197">
        <v>2.9</v>
      </c>
      <c r="S14" s="197">
        <v>1.93</v>
      </c>
      <c r="T14" s="197">
        <v>0</v>
      </c>
      <c r="U14" s="197">
        <v>276.37</v>
      </c>
      <c r="V14" s="197">
        <v>0</v>
      </c>
      <c r="W14" s="197">
        <v>7.45</v>
      </c>
      <c r="X14" s="197">
        <v>24.14</v>
      </c>
      <c r="Y14" s="197">
        <v>0</v>
      </c>
      <c r="Z14">
        <v>0</v>
      </c>
      <c r="AA14" s="197">
        <v>8.3000000000000007</v>
      </c>
      <c r="AB14" s="197">
        <v>0</v>
      </c>
      <c r="AC14" s="197">
        <v>0</v>
      </c>
      <c r="AD14" s="197">
        <v>0</v>
      </c>
      <c r="AE14" s="197">
        <v>25.78</v>
      </c>
      <c r="AF14" s="197">
        <v>0</v>
      </c>
      <c r="AG14" s="197">
        <v>0</v>
      </c>
      <c r="AH14" s="197">
        <v>0</v>
      </c>
      <c r="AI14" s="197">
        <v>45</v>
      </c>
      <c r="AJ14" s="197">
        <v>0</v>
      </c>
      <c r="AK14" s="197">
        <v>0</v>
      </c>
      <c r="AL14" s="197">
        <v>0</v>
      </c>
      <c r="AM14" s="197">
        <v>50</v>
      </c>
      <c r="AN14" s="197">
        <v>0</v>
      </c>
      <c r="AO14">
        <v>0</v>
      </c>
      <c r="AP14" s="197">
        <v>54.53</v>
      </c>
      <c r="AQ14" s="197">
        <v>18.829999999999998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77.319999999999993</v>
      </c>
      <c r="L15" s="197">
        <v>19.329999999999998</v>
      </c>
      <c r="M15" s="197">
        <v>0</v>
      </c>
      <c r="N15" s="197">
        <v>14.38</v>
      </c>
      <c r="O15" s="197">
        <v>48.69</v>
      </c>
      <c r="P15" s="197">
        <v>49.57</v>
      </c>
      <c r="Q15" s="197">
        <v>0.97</v>
      </c>
      <c r="R15" s="197">
        <v>2.9</v>
      </c>
      <c r="S15" s="197">
        <v>1.93</v>
      </c>
      <c r="T15" s="197">
        <v>0</v>
      </c>
      <c r="U15" s="197">
        <v>276.37</v>
      </c>
      <c r="V15" s="197">
        <v>0</v>
      </c>
      <c r="W15" s="197">
        <v>7.45</v>
      </c>
      <c r="X15" s="197">
        <v>24.14</v>
      </c>
      <c r="Y15" s="197">
        <v>0</v>
      </c>
      <c r="Z15">
        <v>0</v>
      </c>
      <c r="AA15" s="197">
        <v>8.3000000000000007</v>
      </c>
      <c r="AB15" s="197">
        <v>0</v>
      </c>
      <c r="AC15" s="197">
        <v>0</v>
      </c>
      <c r="AD15" s="197">
        <v>0</v>
      </c>
      <c r="AE15" s="197">
        <v>25.78</v>
      </c>
      <c r="AF15" s="197">
        <v>0</v>
      </c>
      <c r="AG15" s="197">
        <v>0</v>
      </c>
      <c r="AH15" s="197">
        <v>0</v>
      </c>
      <c r="AI15" s="197">
        <v>45</v>
      </c>
      <c r="AJ15" s="197">
        <v>0</v>
      </c>
      <c r="AK15" s="197">
        <v>0</v>
      </c>
      <c r="AL15" s="197">
        <v>0</v>
      </c>
      <c r="AM15" s="197">
        <v>50</v>
      </c>
      <c r="AN15" s="197">
        <v>0</v>
      </c>
      <c r="AO15">
        <v>0</v>
      </c>
      <c r="AP15" s="197">
        <v>54.53</v>
      </c>
      <c r="AQ15" s="197">
        <v>18.829999999999998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77.319999999999993</v>
      </c>
      <c r="L16" s="197">
        <v>19.329999999999998</v>
      </c>
      <c r="M16" s="197">
        <v>0</v>
      </c>
      <c r="N16" s="197">
        <v>14.38</v>
      </c>
      <c r="O16" s="197">
        <v>48.69</v>
      </c>
      <c r="P16" s="197">
        <v>49.57</v>
      </c>
      <c r="Q16" s="197">
        <v>0.97</v>
      </c>
      <c r="R16" s="197">
        <v>2.9</v>
      </c>
      <c r="S16" s="197">
        <v>1.93</v>
      </c>
      <c r="T16" s="197">
        <v>0</v>
      </c>
      <c r="U16" s="197">
        <v>276.37</v>
      </c>
      <c r="V16" s="197">
        <v>0</v>
      </c>
      <c r="W16" s="197">
        <v>7.45</v>
      </c>
      <c r="X16" s="197">
        <v>24.14</v>
      </c>
      <c r="Y16" s="197">
        <v>0</v>
      </c>
      <c r="Z16">
        <v>0</v>
      </c>
      <c r="AA16" s="197">
        <v>8.3000000000000007</v>
      </c>
      <c r="AB16" s="197">
        <v>0</v>
      </c>
      <c r="AC16" s="197">
        <v>0</v>
      </c>
      <c r="AD16" s="197">
        <v>0</v>
      </c>
      <c r="AE16" s="197">
        <v>25.78</v>
      </c>
      <c r="AF16" s="197">
        <v>0</v>
      </c>
      <c r="AG16" s="197">
        <v>0</v>
      </c>
      <c r="AH16" s="197">
        <v>0</v>
      </c>
      <c r="AI16" s="197">
        <v>45</v>
      </c>
      <c r="AJ16" s="197">
        <v>0</v>
      </c>
      <c r="AK16" s="197">
        <v>0</v>
      </c>
      <c r="AL16" s="197">
        <v>0</v>
      </c>
      <c r="AM16" s="197">
        <v>50</v>
      </c>
      <c r="AN16" s="197">
        <v>0</v>
      </c>
      <c r="AO16">
        <v>0</v>
      </c>
      <c r="AP16" s="197">
        <v>54.53</v>
      </c>
      <c r="AQ16" s="197">
        <v>18.829999999999998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77.319999999999993</v>
      </c>
      <c r="L17" s="197">
        <v>19.329999999999998</v>
      </c>
      <c r="M17" s="197">
        <v>0</v>
      </c>
      <c r="N17" s="197">
        <v>14.38</v>
      </c>
      <c r="O17" s="197">
        <v>48.69</v>
      </c>
      <c r="P17" s="197">
        <v>49.57</v>
      </c>
      <c r="Q17" s="197">
        <v>0.97</v>
      </c>
      <c r="R17" s="197">
        <v>2.9</v>
      </c>
      <c r="S17" s="197">
        <v>1.93</v>
      </c>
      <c r="T17" s="197">
        <v>0</v>
      </c>
      <c r="U17" s="197">
        <v>276.37</v>
      </c>
      <c r="V17" s="197">
        <v>0</v>
      </c>
      <c r="W17" s="197">
        <v>7.45</v>
      </c>
      <c r="X17" s="197">
        <v>24.14</v>
      </c>
      <c r="Y17" s="197">
        <v>0</v>
      </c>
      <c r="Z17">
        <v>0</v>
      </c>
      <c r="AA17" s="197">
        <v>8.3000000000000007</v>
      </c>
      <c r="AB17" s="197">
        <v>0</v>
      </c>
      <c r="AC17" s="197">
        <v>0</v>
      </c>
      <c r="AD17" s="197">
        <v>0</v>
      </c>
      <c r="AE17" s="197">
        <v>25.78</v>
      </c>
      <c r="AF17" s="197">
        <v>0</v>
      </c>
      <c r="AG17" s="197">
        <v>0</v>
      </c>
      <c r="AH17" s="197">
        <v>0</v>
      </c>
      <c r="AI17" s="197">
        <v>45</v>
      </c>
      <c r="AJ17" s="197">
        <v>0</v>
      </c>
      <c r="AK17" s="197">
        <v>0</v>
      </c>
      <c r="AL17" s="197">
        <v>0</v>
      </c>
      <c r="AM17" s="197">
        <v>50</v>
      </c>
      <c r="AN17" s="197">
        <v>0</v>
      </c>
      <c r="AO17">
        <v>0</v>
      </c>
      <c r="AP17" s="197">
        <v>54.53</v>
      </c>
      <c r="AQ17" s="197">
        <v>18.829999999999998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77.319999999999993</v>
      </c>
      <c r="L18" s="197">
        <v>19.329999999999998</v>
      </c>
      <c r="M18" s="197">
        <v>0</v>
      </c>
      <c r="N18" s="197">
        <v>14.38</v>
      </c>
      <c r="O18" s="197">
        <v>48.69</v>
      </c>
      <c r="P18" s="197">
        <v>49.57</v>
      </c>
      <c r="Q18" s="197">
        <v>0.97</v>
      </c>
      <c r="R18" s="197">
        <v>2.9</v>
      </c>
      <c r="S18" s="197">
        <v>1.93</v>
      </c>
      <c r="T18" s="197">
        <v>0</v>
      </c>
      <c r="U18" s="197">
        <v>276.37</v>
      </c>
      <c r="V18" s="197">
        <v>0</v>
      </c>
      <c r="W18" s="197">
        <v>7.45</v>
      </c>
      <c r="X18" s="197">
        <v>24.14</v>
      </c>
      <c r="Y18" s="197">
        <v>0</v>
      </c>
      <c r="Z18">
        <v>0</v>
      </c>
      <c r="AA18" s="197">
        <v>8.3000000000000007</v>
      </c>
      <c r="AB18" s="197">
        <v>0</v>
      </c>
      <c r="AC18" s="197">
        <v>0</v>
      </c>
      <c r="AD18" s="197">
        <v>0</v>
      </c>
      <c r="AE18" s="197">
        <v>25.78</v>
      </c>
      <c r="AF18" s="197">
        <v>0</v>
      </c>
      <c r="AG18" s="197">
        <v>0</v>
      </c>
      <c r="AH18" s="197">
        <v>0</v>
      </c>
      <c r="AI18" s="197">
        <v>45</v>
      </c>
      <c r="AJ18" s="197">
        <v>0</v>
      </c>
      <c r="AK18" s="197">
        <v>0</v>
      </c>
      <c r="AL18" s="197">
        <v>0</v>
      </c>
      <c r="AM18" s="197">
        <v>50</v>
      </c>
      <c r="AN18" s="197">
        <v>0</v>
      </c>
      <c r="AO18">
        <v>0</v>
      </c>
      <c r="AP18" s="197">
        <v>54.53</v>
      </c>
      <c r="AQ18" s="197">
        <v>18.829999999999998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77.319999999999993</v>
      </c>
      <c r="L19" s="197">
        <v>19.329999999999998</v>
      </c>
      <c r="M19" s="197">
        <v>0</v>
      </c>
      <c r="N19" s="197">
        <v>14.38</v>
      </c>
      <c r="O19" s="197">
        <v>48.69</v>
      </c>
      <c r="P19" s="197">
        <v>49.57</v>
      </c>
      <c r="Q19" s="197">
        <v>0.97</v>
      </c>
      <c r="R19" s="197">
        <v>2.9</v>
      </c>
      <c r="S19" s="197">
        <v>1.93</v>
      </c>
      <c r="T19" s="197">
        <v>0</v>
      </c>
      <c r="U19" s="197">
        <v>276.37</v>
      </c>
      <c r="V19" s="197">
        <v>0</v>
      </c>
      <c r="W19" s="197">
        <v>7.45</v>
      </c>
      <c r="X19" s="197">
        <v>24.14</v>
      </c>
      <c r="Y19" s="197">
        <v>0</v>
      </c>
      <c r="Z19">
        <v>0</v>
      </c>
      <c r="AA19" s="197">
        <v>8.58</v>
      </c>
      <c r="AB19" s="197">
        <v>0</v>
      </c>
      <c r="AC19" s="197">
        <v>0</v>
      </c>
      <c r="AD19" s="197">
        <v>0</v>
      </c>
      <c r="AE19" s="197">
        <v>25.78</v>
      </c>
      <c r="AF19" s="197">
        <v>0</v>
      </c>
      <c r="AG19" s="197">
        <v>0</v>
      </c>
      <c r="AH19" s="197">
        <v>0</v>
      </c>
      <c r="AI19" s="197">
        <v>45</v>
      </c>
      <c r="AJ19" s="197">
        <v>0</v>
      </c>
      <c r="AK19" s="197">
        <v>0</v>
      </c>
      <c r="AL19" s="197">
        <v>0</v>
      </c>
      <c r="AM19" s="197">
        <v>50</v>
      </c>
      <c r="AN19" s="197">
        <v>0</v>
      </c>
      <c r="AO19">
        <v>0</v>
      </c>
      <c r="AP19" s="197">
        <v>54.53</v>
      </c>
      <c r="AQ19" s="197">
        <v>18.829999999999998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77.319999999999993</v>
      </c>
      <c r="L20" s="197">
        <v>19.329999999999998</v>
      </c>
      <c r="M20" s="197">
        <v>0</v>
      </c>
      <c r="N20" s="197">
        <v>14.38</v>
      </c>
      <c r="O20" s="197">
        <v>48.69</v>
      </c>
      <c r="P20" s="197">
        <v>49.57</v>
      </c>
      <c r="Q20" s="197">
        <v>0.97</v>
      </c>
      <c r="R20" s="197">
        <v>2.9</v>
      </c>
      <c r="S20" s="197">
        <v>1.93</v>
      </c>
      <c r="T20" s="197">
        <v>0</v>
      </c>
      <c r="U20" s="197">
        <v>276.37</v>
      </c>
      <c r="V20" s="197">
        <v>0</v>
      </c>
      <c r="W20" s="197">
        <v>7.45</v>
      </c>
      <c r="X20" s="197">
        <v>24.14</v>
      </c>
      <c r="Y20" s="197">
        <v>0</v>
      </c>
      <c r="Z20">
        <v>0</v>
      </c>
      <c r="AA20" s="197">
        <v>8.58</v>
      </c>
      <c r="AB20" s="197">
        <v>0</v>
      </c>
      <c r="AC20" s="197">
        <v>0</v>
      </c>
      <c r="AD20" s="197">
        <v>0</v>
      </c>
      <c r="AE20" s="197">
        <v>25.78</v>
      </c>
      <c r="AF20" s="197">
        <v>0</v>
      </c>
      <c r="AG20" s="197">
        <v>0</v>
      </c>
      <c r="AH20" s="197">
        <v>0</v>
      </c>
      <c r="AI20" s="197">
        <v>45</v>
      </c>
      <c r="AJ20" s="197">
        <v>0</v>
      </c>
      <c r="AK20" s="197">
        <v>0</v>
      </c>
      <c r="AL20" s="197">
        <v>0</v>
      </c>
      <c r="AM20" s="197">
        <v>50</v>
      </c>
      <c r="AN20" s="197">
        <v>0</v>
      </c>
      <c r="AO20">
        <v>0</v>
      </c>
      <c r="AP20" s="197">
        <v>54.53</v>
      </c>
      <c r="AQ20" s="197">
        <v>18.829999999999998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77.319999999999993</v>
      </c>
      <c r="L21" s="197">
        <v>19.329999999999998</v>
      </c>
      <c r="M21" s="197">
        <v>0</v>
      </c>
      <c r="N21" s="197">
        <v>14.38</v>
      </c>
      <c r="O21" s="197">
        <v>48.69</v>
      </c>
      <c r="P21" s="197">
        <v>49.57</v>
      </c>
      <c r="Q21" s="197">
        <v>0.97</v>
      </c>
      <c r="R21" s="197">
        <v>2.9</v>
      </c>
      <c r="S21" s="197">
        <v>1.93</v>
      </c>
      <c r="T21" s="197">
        <v>0</v>
      </c>
      <c r="U21" s="197">
        <v>276.37</v>
      </c>
      <c r="V21" s="197">
        <v>0</v>
      </c>
      <c r="W21" s="197">
        <v>7.45</v>
      </c>
      <c r="X21" s="197">
        <v>24.14</v>
      </c>
      <c r="Y21" s="197">
        <v>0</v>
      </c>
      <c r="Z21">
        <v>0</v>
      </c>
      <c r="AA21" s="197">
        <v>8.58</v>
      </c>
      <c r="AB21" s="197">
        <v>0</v>
      </c>
      <c r="AC21" s="197">
        <v>0</v>
      </c>
      <c r="AD21" s="197">
        <v>0</v>
      </c>
      <c r="AE21" s="197">
        <v>25.78</v>
      </c>
      <c r="AF21" s="197">
        <v>0</v>
      </c>
      <c r="AG21" s="197">
        <v>0</v>
      </c>
      <c r="AH21" s="197">
        <v>0</v>
      </c>
      <c r="AI21" s="197">
        <v>45</v>
      </c>
      <c r="AJ21" s="197">
        <v>0</v>
      </c>
      <c r="AK21" s="197">
        <v>0</v>
      </c>
      <c r="AL21" s="197">
        <v>0</v>
      </c>
      <c r="AM21" s="197">
        <v>50</v>
      </c>
      <c r="AN21" s="197">
        <v>0</v>
      </c>
      <c r="AO21">
        <v>0</v>
      </c>
      <c r="AP21" s="197">
        <v>54.53</v>
      </c>
      <c r="AQ21" s="197">
        <v>18.829999999999998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77.319999999999993</v>
      </c>
      <c r="L22" s="197">
        <v>19.329999999999998</v>
      </c>
      <c r="M22" s="197">
        <v>0</v>
      </c>
      <c r="N22" s="197">
        <v>14.38</v>
      </c>
      <c r="O22" s="197">
        <v>48.69</v>
      </c>
      <c r="P22" s="197">
        <v>49.57</v>
      </c>
      <c r="Q22" s="197">
        <v>0.97</v>
      </c>
      <c r="R22" s="197">
        <v>2.9</v>
      </c>
      <c r="S22" s="197">
        <v>1.93</v>
      </c>
      <c r="T22" s="197">
        <v>0</v>
      </c>
      <c r="U22" s="197">
        <v>276.37</v>
      </c>
      <c r="V22" s="197">
        <v>0</v>
      </c>
      <c r="W22" s="197">
        <v>7.45</v>
      </c>
      <c r="X22" s="197">
        <v>24.14</v>
      </c>
      <c r="Y22" s="197">
        <v>0</v>
      </c>
      <c r="Z22">
        <v>0</v>
      </c>
      <c r="AA22" s="197">
        <v>8.58</v>
      </c>
      <c r="AB22" s="197">
        <v>0</v>
      </c>
      <c r="AC22" s="197">
        <v>0</v>
      </c>
      <c r="AD22" s="197">
        <v>0</v>
      </c>
      <c r="AE22" s="197">
        <v>25.78</v>
      </c>
      <c r="AF22" s="197">
        <v>0</v>
      </c>
      <c r="AG22" s="197">
        <v>0</v>
      </c>
      <c r="AH22" s="197">
        <v>0</v>
      </c>
      <c r="AI22" s="197">
        <v>45</v>
      </c>
      <c r="AJ22" s="197">
        <v>0</v>
      </c>
      <c r="AK22" s="197">
        <v>0</v>
      </c>
      <c r="AL22" s="197">
        <v>0</v>
      </c>
      <c r="AM22" s="197">
        <v>50</v>
      </c>
      <c r="AN22" s="197">
        <v>0</v>
      </c>
      <c r="AO22">
        <v>0</v>
      </c>
      <c r="AP22" s="197">
        <v>54.53</v>
      </c>
      <c r="AQ22" s="197">
        <v>18.829999999999998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152.85</v>
      </c>
      <c r="L23" s="197">
        <v>63.04</v>
      </c>
      <c r="M23" s="197">
        <v>0</v>
      </c>
      <c r="N23" s="197">
        <v>14.38</v>
      </c>
      <c r="O23" s="197">
        <v>48.69</v>
      </c>
      <c r="P23" s="197">
        <v>49.57</v>
      </c>
      <c r="Q23" s="197">
        <v>4.43</v>
      </c>
      <c r="R23" s="197">
        <v>6.16</v>
      </c>
      <c r="S23" s="197">
        <v>6.48</v>
      </c>
      <c r="T23" s="197">
        <v>0</v>
      </c>
      <c r="U23" s="197">
        <v>276.37</v>
      </c>
      <c r="V23" s="197">
        <v>2.94</v>
      </c>
      <c r="W23" s="197">
        <v>7.9</v>
      </c>
      <c r="X23" s="197">
        <v>24.14</v>
      </c>
      <c r="Y23" s="197">
        <v>0</v>
      </c>
      <c r="Z23">
        <v>0</v>
      </c>
      <c r="AA23" s="197">
        <v>8.58</v>
      </c>
      <c r="AB23" s="197">
        <v>0</v>
      </c>
      <c r="AC23" s="197">
        <v>0</v>
      </c>
      <c r="AD23" s="197">
        <v>0</v>
      </c>
      <c r="AE23" s="197">
        <v>25.78</v>
      </c>
      <c r="AF23" s="197">
        <v>0</v>
      </c>
      <c r="AG23" s="197">
        <v>0</v>
      </c>
      <c r="AH23" s="197">
        <v>0</v>
      </c>
      <c r="AI23" s="197">
        <v>45</v>
      </c>
      <c r="AJ23" s="197">
        <v>0</v>
      </c>
      <c r="AK23" s="197">
        <v>0</v>
      </c>
      <c r="AL23" s="197">
        <v>0</v>
      </c>
      <c r="AM23" s="197">
        <v>50</v>
      </c>
      <c r="AN23" s="197">
        <v>0</v>
      </c>
      <c r="AO23">
        <v>0</v>
      </c>
      <c r="AP23" s="197">
        <v>54.53</v>
      </c>
      <c r="AQ23" s="197">
        <v>18.829999999999998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158.66</v>
      </c>
      <c r="L24" s="197">
        <v>63.04</v>
      </c>
      <c r="M24" s="197">
        <v>0</v>
      </c>
      <c r="N24" s="197">
        <v>14.38</v>
      </c>
      <c r="O24" s="197">
        <v>48.69</v>
      </c>
      <c r="P24" s="197">
        <v>49.57</v>
      </c>
      <c r="Q24" s="197">
        <v>4.91</v>
      </c>
      <c r="R24" s="197">
        <v>6.18</v>
      </c>
      <c r="S24" s="197">
        <v>6.48</v>
      </c>
      <c r="T24" s="197">
        <v>0</v>
      </c>
      <c r="U24" s="197">
        <v>276.37</v>
      </c>
      <c r="V24" s="197">
        <v>2.94</v>
      </c>
      <c r="W24" s="197">
        <v>7.9</v>
      </c>
      <c r="X24" s="197">
        <v>24.14</v>
      </c>
      <c r="Y24" s="197">
        <v>0</v>
      </c>
      <c r="Z24">
        <v>0</v>
      </c>
      <c r="AA24" s="197">
        <v>8.58</v>
      </c>
      <c r="AB24" s="197">
        <v>0</v>
      </c>
      <c r="AC24" s="197">
        <v>0</v>
      </c>
      <c r="AD24" s="197">
        <v>0</v>
      </c>
      <c r="AE24" s="197">
        <v>25.78</v>
      </c>
      <c r="AF24" s="197">
        <v>0</v>
      </c>
      <c r="AG24" s="197">
        <v>0</v>
      </c>
      <c r="AH24" s="197">
        <v>0</v>
      </c>
      <c r="AI24" s="197">
        <v>45</v>
      </c>
      <c r="AJ24" s="197">
        <v>0</v>
      </c>
      <c r="AK24" s="197">
        <v>0</v>
      </c>
      <c r="AL24" s="197">
        <v>0</v>
      </c>
      <c r="AM24" s="197">
        <v>50</v>
      </c>
      <c r="AN24" s="197">
        <v>0</v>
      </c>
      <c r="AO24">
        <v>0</v>
      </c>
      <c r="AP24" s="197">
        <v>54.53</v>
      </c>
      <c r="AQ24" s="197">
        <v>18.829999999999998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158.66</v>
      </c>
      <c r="L25" s="197">
        <v>63.04</v>
      </c>
      <c r="M25" s="197">
        <v>0</v>
      </c>
      <c r="N25" s="197">
        <v>14.38</v>
      </c>
      <c r="O25" s="197">
        <v>48.69</v>
      </c>
      <c r="P25" s="197">
        <v>49.57</v>
      </c>
      <c r="Q25" s="197">
        <v>4.91</v>
      </c>
      <c r="R25" s="197">
        <v>6.18</v>
      </c>
      <c r="S25" s="197">
        <v>6.48</v>
      </c>
      <c r="T25" s="197">
        <v>0</v>
      </c>
      <c r="U25" s="197">
        <v>276.37</v>
      </c>
      <c r="V25" s="197">
        <v>2.94</v>
      </c>
      <c r="W25" s="197">
        <v>8.34</v>
      </c>
      <c r="X25" s="197">
        <v>24.14</v>
      </c>
      <c r="Y25" s="197">
        <v>0</v>
      </c>
      <c r="Z25">
        <v>0</v>
      </c>
      <c r="AA25" s="197">
        <v>8.58</v>
      </c>
      <c r="AB25" s="197">
        <v>0</v>
      </c>
      <c r="AC25" s="197">
        <v>0</v>
      </c>
      <c r="AD25" s="197">
        <v>0</v>
      </c>
      <c r="AE25" s="197">
        <v>25.78</v>
      </c>
      <c r="AF25" s="197">
        <v>0</v>
      </c>
      <c r="AG25" s="197">
        <v>0</v>
      </c>
      <c r="AH25" s="197">
        <v>0</v>
      </c>
      <c r="AI25" s="197">
        <v>45</v>
      </c>
      <c r="AJ25" s="197">
        <v>0</v>
      </c>
      <c r="AK25" s="197">
        <v>0</v>
      </c>
      <c r="AL25" s="197">
        <v>0</v>
      </c>
      <c r="AM25" s="197">
        <v>50</v>
      </c>
      <c r="AN25" s="197">
        <v>0</v>
      </c>
      <c r="AO25">
        <v>0</v>
      </c>
      <c r="AP25" s="197">
        <v>54.53</v>
      </c>
      <c r="AQ25" s="197">
        <v>18.829999999999998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158.66</v>
      </c>
      <c r="L26" s="197">
        <v>63.04</v>
      </c>
      <c r="M26" s="197">
        <v>0</v>
      </c>
      <c r="N26" s="197">
        <v>14.38</v>
      </c>
      <c r="O26" s="197">
        <v>48.69</v>
      </c>
      <c r="P26" s="197">
        <v>49.57</v>
      </c>
      <c r="Q26" s="197">
        <v>4.91</v>
      </c>
      <c r="R26" s="197">
        <v>6.18</v>
      </c>
      <c r="S26" s="197">
        <v>6.48</v>
      </c>
      <c r="T26" s="197">
        <v>0</v>
      </c>
      <c r="U26" s="197">
        <v>276.37</v>
      </c>
      <c r="V26" s="197">
        <v>2.94</v>
      </c>
      <c r="W26" s="197">
        <v>8.34</v>
      </c>
      <c r="X26" s="197">
        <v>24.14</v>
      </c>
      <c r="Y26" s="197">
        <v>0</v>
      </c>
      <c r="Z26">
        <v>0</v>
      </c>
      <c r="AA26" s="197">
        <v>8.58</v>
      </c>
      <c r="AB26" s="197">
        <v>0</v>
      </c>
      <c r="AC26" s="197">
        <v>0</v>
      </c>
      <c r="AD26" s="197">
        <v>0</v>
      </c>
      <c r="AE26" s="197">
        <v>25.78</v>
      </c>
      <c r="AF26" s="197">
        <v>0</v>
      </c>
      <c r="AG26" s="197">
        <v>0</v>
      </c>
      <c r="AH26" s="197">
        <v>0</v>
      </c>
      <c r="AI26" s="197">
        <v>45</v>
      </c>
      <c r="AJ26" s="197">
        <v>0</v>
      </c>
      <c r="AK26" s="197">
        <v>0</v>
      </c>
      <c r="AL26" s="197">
        <v>0</v>
      </c>
      <c r="AM26" s="197">
        <v>50</v>
      </c>
      <c r="AN26" s="197">
        <v>0</v>
      </c>
      <c r="AO26">
        <v>0</v>
      </c>
      <c r="AP26" s="197">
        <v>54.53</v>
      </c>
      <c r="AQ26" s="197">
        <v>18.829999999999998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156.16</v>
      </c>
      <c r="L27" s="197">
        <v>63.04</v>
      </c>
      <c r="M27" s="197">
        <v>0</v>
      </c>
      <c r="N27" s="197">
        <v>14.38</v>
      </c>
      <c r="O27" s="197">
        <v>48.69</v>
      </c>
      <c r="P27" s="197">
        <v>49.57</v>
      </c>
      <c r="Q27" s="197">
        <v>4.91</v>
      </c>
      <c r="R27" s="197">
        <v>6.18</v>
      </c>
      <c r="S27" s="197">
        <v>6.48</v>
      </c>
      <c r="T27" s="197">
        <v>0</v>
      </c>
      <c r="U27" s="197">
        <v>276.37</v>
      </c>
      <c r="V27" s="197">
        <v>2.94</v>
      </c>
      <c r="W27" s="197">
        <v>8.8000000000000007</v>
      </c>
      <c r="X27" s="197">
        <v>24.14</v>
      </c>
      <c r="Y27" s="197">
        <v>0</v>
      </c>
      <c r="Z27">
        <v>0</v>
      </c>
      <c r="AA27" s="197">
        <v>8.58</v>
      </c>
      <c r="AB27" s="197">
        <v>0</v>
      </c>
      <c r="AC27" s="197">
        <v>0</v>
      </c>
      <c r="AD27" s="197">
        <v>0</v>
      </c>
      <c r="AE27" s="197">
        <v>25.78</v>
      </c>
      <c r="AF27" s="197">
        <v>0</v>
      </c>
      <c r="AG27" s="197">
        <v>0</v>
      </c>
      <c r="AH27" s="197">
        <v>0</v>
      </c>
      <c r="AI27" s="197">
        <v>45</v>
      </c>
      <c r="AJ27" s="197">
        <v>0</v>
      </c>
      <c r="AK27" s="197">
        <v>0</v>
      </c>
      <c r="AL27" s="197">
        <v>0</v>
      </c>
      <c r="AM27" s="197">
        <v>50</v>
      </c>
      <c r="AN27" s="197">
        <v>0</v>
      </c>
      <c r="AO27">
        <v>0</v>
      </c>
      <c r="AP27" s="197">
        <v>54.53</v>
      </c>
      <c r="AQ27" s="197">
        <v>18.829999999999998</v>
      </c>
      <c r="AR27" s="197">
        <v>0.39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158.84</v>
      </c>
      <c r="L28" s="197">
        <v>63.04</v>
      </c>
      <c r="M28" s="197">
        <v>0</v>
      </c>
      <c r="N28" s="197">
        <v>14.38</v>
      </c>
      <c r="O28" s="197">
        <v>48.69</v>
      </c>
      <c r="P28" s="197">
        <v>49.57</v>
      </c>
      <c r="Q28" s="197">
        <v>4.91</v>
      </c>
      <c r="R28" s="197">
        <v>6.18</v>
      </c>
      <c r="S28" s="197">
        <v>6.48</v>
      </c>
      <c r="T28" s="197">
        <v>0</v>
      </c>
      <c r="U28" s="197">
        <v>276.37</v>
      </c>
      <c r="V28" s="197">
        <v>2.94</v>
      </c>
      <c r="W28" s="197">
        <v>8.8000000000000007</v>
      </c>
      <c r="X28" s="197">
        <v>24.14</v>
      </c>
      <c r="Y28" s="197">
        <v>0</v>
      </c>
      <c r="Z28">
        <v>0</v>
      </c>
      <c r="AA28" s="197">
        <v>8.58</v>
      </c>
      <c r="AB28" s="197">
        <v>0</v>
      </c>
      <c r="AC28" s="197">
        <v>0</v>
      </c>
      <c r="AD28" s="197">
        <v>0</v>
      </c>
      <c r="AE28" s="197">
        <v>25.78</v>
      </c>
      <c r="AF28" s="197">
        <v>0</v>
      </c>
      <c r="AG28" s="197">
        <v>0</v>
      </c>
      <c r="AH28" s="197">
        <v>0</v>
      </c>
      <c r="AI28" s="197">
        <v>45</v>
      </c>
      <c r="AJ28" s="197">
        <v>0</v>
      </c>
      <c r="AK28" s="197">
        <v>0</v>
      </c>
      <c r="AL28" s="197">
        <v>0</v>
      </c>
      <c r="AM28" s="197">
        <v>50</v>
      </c>
      <c r="AN28" s="197">
        <v>0</v>
      </c>
      <c r="AO28">
        <v>0</v>
      </c>
      <c r="AP28" s="197">
        <v>54.53</v>
      </c>
      <c r="AQ28" s="197">
        <v>18.829999999999998</v>
      </c>
      <c r="AR28" s="197">
        <v>0.8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74.42</v>
      </c>
      <c r="L29" s="197">
        <v>18.36</v>
      </c>
      <c r="M29" s="197">
        <v>0</v>
      </c>
      <c r="N29" s="197">
        <v>14.38</v>
      </c>
      <c r="O29" s="197">
        <v>48.69</v>
      </c>
      <c r="P29" s="197">
        <v>49.57</v>
      </c>
      <c r="Q29" s="197">
        <v>0.97</v>
      </c>
      <c r="R29" s="197">
        <v>2.9</v>
      </c>
      <c r="S29" s="197">
        <v>1.93</v>
      </c>
      <c r="T29" s="197">
        <v>0</v>
      </c>
      <c r="U29" s="197">
        <v>276.37</v>
      </c>
      <c r="V29" s="197">
        <v>2.94</v>
      </c>
      <c r="W29" s="197">
        <v>9.24</v>
      </c>
      <c r="X29" s="197">
        <v>24.14</v>
      </c>
      <c r="Y29" s="197">
        <v>0</v>
      </c>
      <c r="Z29">
        <v>0</v>
      </c>
      <c r="AA29" s="197">
        <v>8.58</v>
      </c>
      <c r="AB29" s="197">
        <v>0</v>
      </c>
      <c r="AC29" s="197">
        <v>0</v>
      </c>
      <c r="AD29" s="197">
        <v>0</v>
      </c>
      <c r="AE29" s="197">
        <v>25.78</v>
      </c>
      <c r="AF29" s="197">
        <v>0</v>
      </c>
      <c r="AG29" s="197">
        <v>0</v>
      </c>
      <c r="AH29" s="197">
        <v>0</v>
      </c>
      <c r="AI29" s="197">
        <v>45</v>
      </c>
      <c r="AJ29" s="197">
        <v>0</v>
      </c>
      <c r="AK29" s="197">
        <v>0</v>
      </c>
      <c r="AL29" s="197">
        <v>0</v>
      </c>
      <c r="AM29" s="197">
        <v>50</v>
      </c>
      <c r="AN29" s="197">
        <v>0</v>
      </c>
      <c r="AO29">
        <v>0</v>
      </c>
      <c r="AP29" s="197">
        <v>54.53</v>
      </c>
      <c r="AQ29" s="197">
        <v>18.829999999999998</v>
      </c>
      <c r="AR29" s="197">
        <v>3.19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74.42</v>
      </c>
      <c r="L30" s="197">
        <v>18.36</v>
      </c>
      <c r="M30" s="197">
        <v>0</v>
      </c>
      <c r="N30" s="197">
        <v>14.38</v>
      </c>
      <c r="O30" s="197">
        <v>48.69</v>
      </c>
      <c r="P30" s="197">
        <v>49.57</v>
      </c>
      <c r="Q30" s="197">
        <v>0.97</v>
      </c>
      <c r="R30" s="197">
        <v>2.9</v>
      </c>
      <c r="S30" s="197">
        <v>1.93</v>
      </c>
      <c r="T30" s="197">
        <v>0</v>
      </c>
      <c r="U30" s="197">
        <v>264.98</v>
      </c>
      <c r="V30" s="197">
        <v>2.94</v>
      </c>
      <c r="W30" s="197">
        <v>9.24</v>
      </c>
      <c r="X30" s="197">
        <v>24.14</v>
      </c>
      <c r="Y30" s="197">
        <v>0</v>
      </c>
      <c r="Z30">
        <v>0</v>
      </c>
      <c r="AA30" s="197">
        <v>8.58</v>
      </c>
      <c r="AB30" s="197">
        <v>0</v>
      </c>
      <c r="AC30" s="197">
        <v>0</v>
      </c>
      <c r="AD30" s="197">
        <v>0</v>
      </c>
      <c r="AE30" s="197">
        <v>25.78</v>
      </c>
      <c r="AF30" s="197">
        <v>0</v>
      </c>
      <c r="AG30" s="197">
        <v>0</v>
      </c>
      <c r="AH30" s="197">
        <v>0</v>
      </c>
      <c r="AI30" s="197">
        <v>45</v>
      </c>
      <c r="AJ30" s="197">
        <v>0</v>
      </c>
      <c r="AK30" s="197">
        <v>0</v>
      </c>
      <c r="AL30" s="197">
        <v>0</v>
      </c>
      <c r="AM30" s="197">
        <v>50</v>
      </c>
      <c r="AN30" s="197">
        <v>0</v>
      </c>
      <c r="AO30">
        <v>0</v>
      </c>
      <c r="AP30" s="197">
        <v>54.53</v>
      </c>
      <c r="AQ30" s="197">
        <v>18.829999999999998</v>
      </c>
      <c r="AR30" s="197">
        <v>10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74.42</v>
      </c>
      <c r="L31" s="197">
        <v>18.36</v>
      </c>
      <c r="M31" s="197">
        <v>0</v>
      </c>
      <c r="N31" s="197">
        <v>14.38</v>
      </c>
      <c r="O31" s="197">
        <v>48.69</v>
      </c>
      <c r="P31" s="197">
        <v>49.57</v>
      </c>
      <c r="Q31" s="197">
        <v>0.97</v>
      </c>
      <c r="R31" s="197">
        <v>2.9</v>
      </c>
      <c r="S31" s="197">
        <v>1.93</v>
      </c>
      <c r="T31" s="197">
        <v>0</v>
      </c>
      <c r="U31" s="197">
        <v>253.59</v>
      </c>
      <c r="V31" s="197">
        <v>2.94</v>
      </c>
      <c r="W31" s="197">
        <v>9.68</v>
      </c>
      <c r="X31" s="197">
        <v>24.14</v>
      </c>
      <c r="Y31" s="197">
        <v>0</v>
      </c>
      <c r="Z31">
        <v>0</v>
      </c>
      <c r="AA31" s="197">
        <v>8.58</v>
      </c>
      <c r="AB31" s="197">
        <v>0</v>
      </c>
      <c r="AC31" s="197">
        <v>0</v>
      </c>
      <c r="AD31" s="197">
        <v>0</v>
      </c>
      <c r="AE31" s="197">
        <v>25.78</v>
      </c>
      <c r="AF31" s="197">
        <v>0</v>
      </c>
      <c r="AG31" s="197">
        <v>0</v>
      </c>
      <c r="AH31" s="197">
        <v>0</v>
      </c>
      <c r="AI31" s="197">
        <v>45</v>
      </c>
      <c r="AJ31" s="197">
        <v>0</v>
      </c>
      <c r="AK31" s="197">
        <v>0</v>
      </c>
      <c r="AL31" s="197">
        <v>0</v>
      </c>
      <c r="AM31" s="197">
        <v>50</v>
      </c>
      <c r="AN31" s="197">
        <v>0</v>
      </c>
      <c r="AO31">
        <v>0</v>
      </c>
      <c r="AP31" s="197">
        <v>54.53</v>
      </c>
      <c r="AQ31" s="197">
        <v>18.829999999999998</v>
      </c>
      <c r="AR31" s="197">
        <v>21.43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74.42</v>
      </c>
      <c r="L32" s="197">
        <v>18.36</v>
      </c>
      <c r="M32" s="197">
        <v>0</v>
      </c>
      <c r="N32" s="197">
        <v>14.38</v>
      </c>
      <c r="O32" s="197">
        <v>48.69</v>
      </c>
      <c r="P32" s="197">
        <v>49.57</v>
      </c>
      <c r="Q32" s="197">
        <v>0.97</v>
      </c>
      <c r="R32" s="197">
        <v>2.9</v>
      </c>
      <c r="S32" s="197">
        <v>1.93</v>
      </c>
      <c r="T32" s="197">
        <v>0</v>
      </c>
      <c r="U32" s="197">
        <v>246</v>
      </c>
      <c r="V32" s="197">
        <v>2.94</v>
      </c>
      <c r="W32" s="197">
        <v>9.68</v>
      </c>
      <c r="X32" s="197">
        <v>24.14</v>
      </c>
      <c r="Y32" s="197">
        <v>0</v>
      </c>
      <c r="Z32">
        <v>0</v>
      </c>
      <c r="AA32" s="197">
        <v>8.58</v>
      </c>
      <c r="AB32" s="197">
        <v>0</v>
      </c>
      <c r="AC32" s="197">
        <v>0</v>
      </c>
      <c r="AD32" s="197">
        <v>0</v>
      </c>
      <c r="AE32" s="197">
        <v>25.78</v>
      </c>
      <c r="AF32" s="197">
        <v>0</v>
      </c>
      <c r="AG32" s="197">
        <v>0</v>
      </c>
      <c r="AH32" s="197">
        <v>0</v>
      </c>
      <c r="AI32" s="197">
        <v>45</v>
      </c>
      <c r="AJ32" s="197">
        <v>0</v>
      </c>
      <c r="AK32" s="197">
        <v>0</v>
      </c>
      <c r="AL32" s="197">
        <v>0</v>
      </c>
      <c r="AM32" s="197">
        <v>50</v>
      </c>
      <c r="AN32" s="197">
        <v>0</v>
      </c>
      <c r="AO32">
        <v>0</v>
      </c>
      <c r="AP32" s="197">
        <v>54.53</v>
      </c>
      <c r="AQ32" s="197">
        <v>18.829999999999998</v>
      </c>
      <c r="AR32" s="197">
        <v>23.35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74.42</v>
      </c>
      <c r="L33" s="197">
        <v>18.68</v>
      </c>
      <c r="M33" s="197">
        <v>0</v>
      </c>
      <c r="N33" s="197">
        <v>14.38</v>
      </c>
      <c r="O33" s="197">
        <v>48.69</v>
      </c>
      <c r="P33" s="197">
        <v>46.7</v>
      </c>
      <c r="Q33" s="197">
        <v>0.94</v>
      </c>
      <c r="R33" s="197">
        <v>5.97</v>
      </c>
      <c r="S33" s="197">
        <v>1.86</v>
      </c>
      <c r="T33" s="197">
        <v>0</v>
      </c>
      <c r="U33" s="197">
        <v>231.57</v>
      </c>
      <c r="V33" s="197">
        <v>2.94</v>
      </c>
      <c r="W33" s="197">
        <v>9.68</v>
      </c>
      <c r="X33" s="197">
        <v>24.14</v>
      </c>
      <c r="Y33" s="197">
        <v>0</v>
      </c>
      <c r="Z33">
        <v>0</v>
      </c>
      <c r="AA33" s="197">
        <v>8.58</v>
      </c>
      <c r="AB33" s="197">
        <v>0</v>
      </c>
      <c r="AC33" s="197">
        <v>0</v>
      </c>
      <c r="AD33" s="197">
        <v>0</v>
      </c>
      <c r="AE33" s="197">
        <v>25.78</v>
      </c>
      <c r="AF33" s="197">
        <v>0</v>
      </c>
      <c r="AG33" s="197">
        <v>0</v>
      </c>
      <c r="AH33" s="197">
        <v>0</v>
      </c>
      <c r="AI33" s="197">
        <v>45</v>
      </c>
      <c r="AJ33" s="197">
        <v>0</v>
      </c>
      <c r="AK33" s="197">
        <v>0</v>
      </c>
      <c r="AL33" s="197">
        <v>0</v>
      </c>
      <c r="AM33" s="197">
        <v>50</v>
      </c>
      <c r="AN33" s="197">
        <v>0</v>
      </c>
      <c r="AO33">
        <v>0</v>
      </c>
      <c r="AP33" s="197">
        <v>54.53</v>
      </c>
      <c r="AQ33" s="197">
        <v>18.829999999999998</v>
      </c>
      <c r="AR33" s="197">
        <v>23.9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74.42</v>
      </c>
      <c r="L34" s="197">
        <v>18.68</v>
      </c>
      <c r="M34" s="197">
        <v>0</v>
      </c>
      <c r="N34" s="197">
        <v>14.38</v>
      </c>
      <c r="O34" s="197">
        <v>48.69</v>
      </c>
      <c r="P34" s="197">
        <v>43.83</v>
      </c>
      <c r="Q34" s="197">
        <v>0.94</v>
      </c>
      <c r="R34" s="197">
        <v>5.97</v>
      </c>
      <c r="S34" s="197">
        <v>1.86</v>
      </c>
      <c r="T34" s="197">
        <v>0</v>
      </c>
      <c r="U34" s="197">
        <v>231.57</v>
      </c>
      <c r="V34" s="197">
        <v>2.94</v>
      </c>
      <c r="W34" s="197">
        <v>9.68</v>
      </c>
      <c r="X34" s="197">
        <v>24.14</v>
      </c>
      <c r="Y34" s="197">
        <v>0</v>
      </c>
      <c r="Z34">
        <v>0</v>
      </c>
      <c r="AA34" s="197">
        <v>8.58</v>
      </c>
      <c r="AB34" s="197">
        <v>0</v>
      </c>
      <c r="AC34" s="197">
        <v>0</v>
      </c>
      <c r="AD34" s="197">
        <v>0</v>
      </c>
      <c r="AE34" s="197">
        <v>25.78</v>
      </c>
      <c r="AF34" s="197">
        <v>0</v>
      </c>
      <c r="AG34" s="197">
        <v>0</v>
      </c>
      <c r="AH34" s="197">
        <v>0</v>
      </c>
      <c r="AI34" s="197">
        <v>45</v>
      </c>
      <c r="AJ34" s="197">
        <v>0</v>
      </c>
      <c r="AK34" s="197">
        <v>0</v>
      </c>
      <c r="AL34" s="197">
        <v>0</v>
      </c>
      <c r="AM34" s="197">
        <v>50</v>
      </c>
      <c r="AN34" s="197">
        <v>0</v>
      </c>
      <c r="AO34">
        <v>0</v>
      </c>
      <c r="AP34" s="197">
        <v>54.53</v>
      </c>
      <c r="AQ34" s="197">
        <v>18.829999999999998</v>
      </c>
      <c r="AR34" s="197">
        <v>23.9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76.47</v>
      </c>
      <c r="L35" s="197">
        <v>18.68</v>
      </c>
      <c r="M35" s="197">
        <v>0</v>
      </c>
      <c r="N35" s="197">
        <v>14.38</v>
      </c>
      <c r="O35" s="197">
        <v>48.69</v>
      </c>
      <c r="P35" s="197">
        <v>40.590000000000003</v>
      </c>
      <c r="Q35" s="197">
        <v>0.94</v>
      </c>
      <c r="R35" s="197">
        <v>2.8</v>
      </c>
      <c r="S35" s="197">
        <v>1.86</v>
      </c>
      <c r="T35" s="197">
        <v>0</v>
      </c>
      <c r="U35" s="197">
        <v>231.57</v>
      </c>
      <c r="V35" s="197">
        <v>0</v>
      </c>
      <c r="W35" s="197">
        <v>9.68</v>
      </c>
      <c r="X35" s="197">
        <v>24.14</v>
      </c>
      <c r="Y35" s="197">
        <v>0</v>
      </c>
      <c r="Z35">
        <v>0</v>
      </c>
      <c r="AA35" s="197">
        <v>8.58</v>
      </c>
      <c r="AB35" s="197">
        <v>0</v>
      </c>
      <c r="AC35" s="197">
        <v>0</v>
      </c>
      <c r="AD35" s="197">
        <v>0</v>
      </c>
      <c r="AE35" s="197">
        <v>25.78</v>
      </c>
      <c r="AF35" s="197">
        <v>0</v>
      </c>
      <c r="AG35" s="197">
        <v>0</v>
      </c>
      <c r="AH35" s="197">
        <v>0</v>
      </c>
      <c r="AI35" s="197">
        <v>45</v>
      </c>
      <c r="AJ35" s="197">
        <v>0</v>
      </c>
      <c r="AK35" s="197">
        <v>0</v>
      </c>
      <c r="AL35" s="197">
        <v>0</v>
      </c>
      <c r="AM35" s="197">
        <v>50</v>
      </c>
      <c r="AN35" s="197">
        <v>0</v>
      </c>
      <c r="AO35">
        <v>0</v>
      </c>
      <c r="AP35" s="197">
        <v>54.53</v>
      </c>
      <c r="AQ35" s="197">
        <v>18.829999999999998</v>
      </c>
      <c r="AR35" s="197">
        <v>25.9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74.73</v>
      </c>
      <c r="L36" s="197">
        <v>18.68</v>
      </c>
      <c r="M36" s="197">
        <v>0</v>
      </c>
      <c r="N36" s="197">
        <v>14.38</v>
      </c>
      <c r="O36" s="197">
        <v>48.69</v>
      </c>
      <c r="P36" s="197">
        <v>40.590000000000003</v>
      </c>
      <c r="Q36" s="197">
        <v>0.94</v>
      </c>
      <c r="R36" s="197">
        <v>2.8</v>
      </c>
      <c r="S36" s="197">
        <v>1.86</v>
      </c>
      <c r="T36" s="197">
        <v>0</v>
      </c>
      <c r="U36" s="197">
        <v>231.57</v>
      </c>
      <c r="V36" s="197">
        <v>0</v>
      </c>
      <c r="W36" s="197">
        <v>9.68</v>
      </c>
      <c r="X36" s="197">
        <v>24.14</v>
      </c>
      <c r="Y36" s="197">
        <v>0</v>
      </c>
      <c r="Z36">
        <v>0</v>
      </c>
      <c r="AA36" s="197">
        <v>8.58</v>
      </c>
      <c r="AB36" s="197">
        <v>0</v>
      </c>
      <c r="AC36" s="197">
        <v>0</v>
      </c>
      <c r="AD36" s="197">
        <v>0</v>
      </c>
      <c r="AE36" s="197">
        <v>25.78</v>
      </c>
      <c r="AF36" s="197">
        <v>0</v>
      </c>
      <c r="AG36" s="197">
        <v>0</v>
      </c>
      <c r="AH36" s="197">
        <v>0</v>
      </c>
      <c r="AI36" s="197">
        <v>45</v>
      </c>
      <c r="AJ36" s="197">
        <v>0</v>
      </c>
      <c r="AK36" s="197">
        <v>0</v>
      </c>
      <c r="AL36" s="197">
        <v>0</v>
      </c>
      <c r="AM36" s="197">
        <v>50</v>
      </c>
      <c r="AN36" s="197">
        <v>0</v>
      </c>
      <c r="AO36">
        <v>0</v>
      </c>
      <c r="AP36" s="197">
        <v>54.53</v>
      </c>
      <c r="AQ36" s="197">
        <v>18.829999999999998</v>
      </c>
      <c r="AR36" s="197">
        <v>25.9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74.73</v>
      </c>
      <c r="L37" s="197">
        <v>18.68</v>
      </c>
      <c r="M37" s="197">
        <v>0</v>
      </c>
      <c r="N37" s="197">
        <v>14.38</v>
      </c>
      <c r="O37" s="197">
        <v>48.69</v>
      </c>
      <c r="P37" s="197">
        <v>40.590000000000003</v>
      </c>
      <c r="Q37" s="197">
        <v>0.94</v>
      </c>
      <c r="R37" s="197">
        <v>2.8</v>
      </c>
      <c r="S37" s="197">
        <v>1.86</v>
      </c>
      <c r="T37" s="197">
        <v>0</v>
      </c>
      <c r="U37" s="197">
        <v>208.79</v>
      </c>
      <c r="V37" s="197">
        <v>0</v>
      </c>
      <c r="W37" s="197">
        <v>9.68</v>
      </c>
      <c r="X37" s="197">
        <v>24.14</v>
      </c>
      <c r="Y37" s="197">
        <v>0</v>
      </c>
      <c r="Z37">
        <v>0</v>
      </c>
      <c r="AA37" s="197">
        <v>8.58</v>
      </c>
      <c r="AB37" s="197">
        <v>0</v>
      </c>
      <c r="AC37" s="197">
        <v>0</v>
      </c>
      <c r="AD37" s="197">
        <v>0</v>
      </c>
      <c r="AE37" s="197">
        <v>25.78</v>
      </c>
      <c r="AF37" s="197">
        <v>0</v>
      </c>
      <c r="AG37" s="197">
        <v>0</v>
      </c>
      <c r="AH37" s="197">
        <v>0</v>
      </c>
      <c r="AI37" s="197">
        <v>45</v>
      </c>
      <c r="AJ37" s="197">
        <v>0</v>
      </c>
      <c r="AK37" s="197">
        <v>0</v>
      </c>
      <c r="AL37" s="197">
        <v>0</v>
      </c>
      <c r="AM37" s="197">
        <v>50</v>
      </c>
      <c r="AN37" s="197">
        <v>0</v>
      </c>
      <c r="AO37">
        <v>0</v>
      </c>
      <c r="AP37" s="197">
        <v>54.53</v>
      </c>
      <c r="AQ37" s="197">
        <v>18.829999999999998</v>
      </c>
      <c r="AR37" s="197">
        <v>25.9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74.73</v>
      </c>
      <c r="L38" s="197">
        <v>18.68</v>
      </c>
      <c r="M38" s="197">
        <v>0</v>
      </c>
      <c r="N38" s="197">
        <v>14.38</v>
      </c>
      <c r="O38" s="197">
        <v>48.69</v>
      </c>
      <c r="P38" s="197">
        <v>40.590000000000003</v>
      </c>
      <c r="Q38" s="197">
        <v>0.94</v>
      </c>
      <c r="R38" s="197">
        <v>2.8</v>
      </c>
      <c r="S38" s="197">
        <v>1.86</v>
      </c>
      <c r="T38" s="197">
        <v>0</v>
      </c>
      <c r="U38" s="197">
        <v>208.79</v>
      </c>
      <c r="V38" s="197">
        <v>0</v>
      </c>
      <c r="W38" s="197">
        <v>9.68</v>
      </c>
      <c r="X38" s="197">
        <v>24.14</v>
      </c>
      <c r="Y38" s="197">
        <v>0</v>
      </c>
      <c r="Z38">
        <v>0</v>
      </c>
      <c r="AA38" s="197">
        <v>8.58</v>
      </c>
      <c r="AB38" s="197">
        <v>0</v>
      </c>
      <c r="AC38" s="197">
        <v>0</v>
      </c>
      <c r="AD38" s="197">
        <v>0</v>
      </c>
      <c r="AE38" s="197">
        <v>25.78</v>
      </c>
      <c r="AF38" s="197">
        <v>0</v>
      </c>
      <c r="AG38" s="197">
        <v>0</v>
      </c>
      <c r="AH38" s="197">
        <v>0</v>
      </c>
      <c r="AI38" s="197">
        <v>45</v>
      </c>
      <c r="AJ38" s="197">
        <v>0</v>
      </c>
      <c r="AK38" s="197">
        <v>0</v>
      </c>
      <c r="AL38" s="197">
        <v>0</v>
      </c>
      <c r="AM38" s="197">
        <v>50</v>
      </c>
      <c r="AN38" s="197">
        <v>0</v>
      </c>
      <c r="AO38">
        <v>0</v>
      </c>
      <c r="AP38" s="197">
        <v>54.53</v>
      </c>
      <c r="AQ38" s="197">
        <v>18.829999999999998</v>
      </c>
      <c r="AR38" s="197">
        <v>25.9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74.73</v>
      </c>
      <c r="L39" s="197">
        <v>18.68</v>
      </c>
      <c r="M39" s="197">
        <v>0</v>
      </c>
      <c r="N39" s="197">
        <v>14.38</v>
      </c>
      <c r="O39" s="197">
        <v>48.69</v>
      </c>
      <c r="P39" s="197">
        <v>40.590000000000003</v>
      </c>
      <c r="Q39" s="197">
        <v>0.94</v>
      </c>
      <c r="R39" s="197">
        <v>2.8</v>
      </c>
      <c r="S39" s="197">
        <v>1.86</v>
      </c>
      <c r="T39" s="197">
        <v>0</v>
      </c>
      <c r="U39" s="197">
        <v>208.79</v>
      </c>
      <c r="V39" s="197">
        <v>0</v>
      </c>
      <c r="W39" s="197">
        <v>9.68</v>
      </c>
      <c r="X39" s="197">
        <v>24.14</v>
      </c>
      <c r="Y39" s="197">
        <v>0</v>
      </c>
      <c r="Z39">
        <v>0</v>
      </c>
      <c r="AA39" s="197">
        <v>8.3000000000000007</v>
      </c>
      <c r="AB39" s="197">
        <v>0</v>
      </c>
      <c r="AC39" s="197">
        <v>0</v>
      </c>
      <c r="AD39" s="197">
        <v>0</v>
      </c>
      <c r="AE39" s="197">
        <v>26.1</v>
      </c>
      <c r="AF39" s="197">
        <v>0</v>
      </c>
      <c r="AG39" s="197">
        <v>0</v>
      </c>
      <c r="AH39" s="197">
        <v>0</v>
      </c>
      <c r="AI39" s="197">
        <v>45</v>
      </c>
      <c r="AJ39" s="197">
        <v>0</v>
      </c>
      <c r="AK39" s="197">
        <v>0</v>
      </c>
      <c r="AL39" s="197">
        <v>0</v>
      </c>
      <c r="AM39" s="197">
        <v>50</v>
      </c>
      <c r="AN39" s="197">
        <v>0</v>
      </c>
      <c r="AO39">
        <v>0</v>
      </c>
      <c r="AP39" s="197">
        <v>54.53</v>
      </c>
      <c r="AQ39" s="197">
        <v>18.829999999999998</v>
      </c>
      <c r="AR39" s="197">
        <v>25.9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74.73</v>
      </c>
      <c r="L40" s="197">
        <v>18.68</v>
      </c>
      <c r="M40" s="197">
        <v>0</v>
      </c>
      <c r="N40" s="197">
        <v>14.38</v>
      </c>
      <c r="O40" s="197">
        <v>48.69</v>
      </c>
      <c r="P40" s="197">
        <v>40.590000000000003</v>
      </c>
      <c r="Q40" s="197">
        <v>0.94</v>
      </c>
      <c r="R40" s="197">
        <v>2.8</v>
      </c>
      <c r="S40" s="197">
        <v>1.86</v>
      </c>
      <c r="T40" s="197">
        <v>0</v>
      </c>
      <c r="U40" s="197">
        <v>208.79</v>
      </c>
      <c r="V40" s="197">
        <v>0</v>
      </c>
      <c r="W40" s="197">
        <v>9.68</v>
      </c>
      <c r="X40" s="197">
        <v>24.14</v>
      </c>
      <c r="Y40" s="197">
        <v>0</v>
      </c>
      <c r="Z40">
        <v>0</v>
      </c>
      <c r="AA40" s="197">
        <v>8.3000000000000007</v>
      </c>
      <c r="AB40" s="197">
        <v>0</v>
      </c>
      <c r="AC40" s="197">
        <v>0</v>
      </c>
      <c r="AD40" s="197">
        <v>0</v>
      </c>
      <c r="AE40" s="197">
        <v>26.1</v>
      </c>
      <c r="AF40" s="197">
        <v>0</v>
      </c>
      <c r="AG40" s="197">
        <v>0</v>
      </c>
      <c r="AH40" s="197">
        <v>0</v>
      </c>
      <c r="AI40" s="197">
        <v>45</v>
      </c>
      <c r="AJ40" s="197">
        <v>0</v>
      </c>
      <c r="AK40" s="197">
        <v>0</v>
      </c>
      <c r="AL40" s="197">
        <v>0</v>
      </c>
      <c r="AM40" s="197">
        <v>50</v>
      </c>
      <c r="AN40" s="197">
        <v>0</v>
      </c>
      <c r="AO40">
        <v>0</v>
      </c>
      <c r="AP40" s="197">
        <v>54.53</v>
      </c>
      <c r="AQ40" s="197">
        <v>18.829999999999998</v>
      </c>
      <c r="AR40" s="197">
        <v>25.9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74.73</v>
      </c>
      <c r="L41" s="197">
        <v>18.68</v>
      </c>
      <c r="M41" s="197">
        <v>0</v>
      </c>
      <c r="N41" s="197">
        <v>14.38</v>
      </c>
      <c r="O41" s="197">
        <v>48.69</v>
      </c>
      <c r="P41" s="197">
        <v>40.590000000000003</v>
      </c>
      <c r="Q41" s="197">
        <v>0.94</v>
      </c>
      <c r="R41" s="197">
        <v>2.8</v>
      </c>
      <c r="S41" s="197">
        <v>1.86</v>
      </c>
      <c r="T41" s="197">
        <v>0</v>
      </c>
      <c r="U41" s="197">
        <v>208.79</v>
      </c>
      <c r="V41" s="197">
        <v>0</v>
      </c>
      <c r="W41" s="197">
        <v>7.45</v>
      </c>
      <c r="X41" s="197">
        <v>24.14</v>
      </c>
      <c r="Y41" s="197">
        <v>0</v>
      </c>
      <c r="Z41">
        <v>0</v>
      </c>
      <c r="AA41" s="197">
        <v>8.3000000000000007</v>
      </c>
      <c r="AB41" s="197">
        <v>0</v>
      </c>
      <c r="AC41" s="197">
        <v>0</v>
      </c>
      <c r="AD41" s="197">
        <v>0</v>
      </c>
      <c r="AE41" s="197">
        <v>26.1</v>
      </c>
      <c r="AF41" s="197">
        <v>0</v>
      </c>
      <c r="AG41" s="197">
        <v>0</v>
      </c>
      <c r="AH41" s="197">
        <v>0</v>
      </c>
      <c r="AI41" s="197">
        <v>45</v>
      </c>
      <c r="AJ41" s="197">
        <v>0</v>
      </c>
      <c r="AK41" s="197">
        <v>0</v>
      </c>
      <c r="AL41" s="197">
        <v>0</v>
      </c>
      <c r="AM41" s="197">
        <v>50</v>
      </c>
      <c r="AN41" s="197">
        <v>0</v>
      </c>
      <c r="AO41">
        <v>0</v>
      </c>
      <c r="AP41" s="197">
        <v>54.53</v>
      </c>
      <c r="AQ41" s="197">
        <v>18.829999999999998</v>
      </c>
      <c r="AR41" s="197">
        <v>25.9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74.73</v>
      </c>
      <c r="L42" s="197">
        <v>18.68</v>
      </c>
      <c r="M42" s="197">
        <v>0</v>
      </c>
      <c r="N42" s="197">
        <v>14.38</v>
      </c>
      <c r="O42" s="197">
        <v>48.69</v>
      </c>
      <c r="P42" s="197">
        <v>40.590000000000003</v>
      </c>
      <c r="Q42" s="197">
        <v>0.94</v>
      </c>
      <c r="R42" s="197">
        <v>2.8</v>
      </c>
      <c r="S42" s="197">
        <v>1.86</v>
      </c>
      <c r="T42" s="197">
        <v>0</v>
      </c>
      <c r="U42" s="197">
        <v>208.79</v>
      </c>
      <c r="V42" s="197">
        <v>0</v>
      </c>
      <c r="W42" s="197">
        <v>7.45</v>
      </c>
      <c r="X42" s="197">
        <v>24.14</v>
      </c>
      <c r="Y42" s="197">
        <v>0</v>
      </c>
      <c r="Z42">
        <v>0</v>
      </c>
      <c r="AA42" s="197">
        <v>8.3000000000000007</v>
      </c>
      <c r="AB42" s="197">
        <v>0</v>
      </c>
      <c r="AC42" s="197">
        <v>0</v>
      </c>
      <c r="AD42" s="197">
        <v>0</v>
      </c>
      <c r="AE42" s="197">
        <v>26.1</v>
      </c>
      <c r="AF42" s="197">
        <v>0</v>
      </c>
      <c r="AG42" s="197">
        <v>0</v>
      </c>
      <c r="AH42" s="197">
        <v>0</v>
      </c>
      <c r="AI42" s="197">
        <v>45</v>
      </c>
      <c r="AJ42" s="197">
        <v>0</v>
      </c>
      <c r="AK42" s="197">
        <v>0</v>
      </c>
      <c r="AL42" s="197">
        <v>0</v>
      </c>
      <c r="AM42" s="197">
        <v>50</v>
      </c>
      <c r="AN42" s="197">
        <v>0</v>
      </c>
      <c r="AO42">
        <v>0</v>
      </c>
      <c r="AP42" s="197">
        <v>54.53</v>
      </c>
      <c r="AQ42" s="197">
        <v>18.829999999999998</v>
      </c>
      <c r="AR42" s="197">
        <v>25.9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128.66</v>
      </c>
      <c r="L43" s="197">
        <v>18.68</v>
      </c>
      <c r="M43" s="197">
        <v>0</v>
      </c>
      <c r="N43" s="197">
        <v>14.38</v>
      </c>
      <c r="O43" s="197">
        <v>48.69</v>
      </c>
      <c r="P43" s="197">
        <v>40.590000000000003</v>
      </c>
      <c r="Q43" s="197">
        <v>0.94</v>
      </c>
      <c r="R43" s="197">
        <v>2.8</v>
      </c>
      <c r="S43" s="197">
        <v>1.86</v>
      </c>
      <c r="T43" s="197">
        <v>0</v>
      </c>
      <c r="U43" s="197">
        <v>208.79</v>
      </c>
      <c r="V43" s="197">
        <v>2.66</v>
      </c>
      <c r="W43" s="197">
        <v>7.45</v>
      </c>
      <c r="X43" s="197">
        <v>24.14</v>
      </c>
      <c r="Y43" s="197">
        <v>0</v>
      </c>
      <c r="Z43">
        <v>0</v>
      </c>
      <c r="AA43" s="197">
        <v>8.3000000000000007</v>
      </c>
      <c r="AB43" s="197">
        <v>0</v>
      </c>
      <c r="AC43" s="197">
        <v>0</v>
      </c>
      <c r="AD43" s="197">
        <v>0</v>
      </c>
      <c r="AE43" s="197">
        <v>26.1</v>
      </c>
      <c r="AF43" s="197">
        <v>0</v>
      </c>
      <c r="AG43" s="197">
        <v>0</v>
      </c>
      <c r="AH43" s="197">
        <v>0</v>
      </c>
      <c r="AI43" s="197">
        <v>45</v>
      </c>
      <c r="AJ43" s="197">
        <v>0</v>
      </c>
      <c r="AK43" s="197">
        <v>0</v>
      </c>
      <c r="AL43" s="197">
        <v>0</v>
      </c>
      <c r="AM43" s="197">
        <v>40</v>
      </c>
      <c r="AN43" s="197">
        <v>0</v>
      </c>
      <c r="AO43">
        <v>0</v>
      </c>
      <c r="AP43" s="197">
        <v>54.53</v>
      </c>
      <c r="AQ43" s="197">
        <v>18.829999999999998</v>
      </c>
      <c r="AR43" s="197">
        <v>25.9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129.41</v>
      </c>
      <c r="L44" s="197">
        <v>18.68</v>
      </c>
      <c r="M44" s="197">
        <v>0</v>
      </c>
      <c r="N44" s="197">
        <v>14.38</v>
      </c>
      <c r="O44" s="197">
        <v>48.69</v>
      </c>
      <c r="P44" s="197">
        <v>40.590000000000003</v>
      </c>
      <c r="Q44" s="197">
        <v>0.94</v>
      </c>
      <c r="R44" s="197">
        <v>2.8</v>
      </c>
      <c r="S44" s="197">
        <v>1.86</v>
      </c>
      <c r="T44" s="197">
        <v>0</v>
      </c>
      <c r="U44" s="197">
        <v>208.79</v>
      </c>
      <c r="V44" s="197">
        <v>2.94</v>
      </c>
      <c r="W44" s="197">
        <v>7.45</v>
      </c>
      <c r="X44" s="197">
        <v>24.14</v>
      </c>
      <c r="Y44" s="197">
        <v>0</v>
      </c>
      <c r="Z44">
        <v>0</v>
      </c>
      <c r="AA44" s="197">
        <v>8.3000000000000007</v>
      </c>
      <c r="AB44" s="197">
        <v>0</v>
      </c>
      <c r="AC44" s="197">
        <v>0</v>
      </c>
      <c r="AD44" s="197">
        <v>0</v>
      </c>
      <c r="AE44" s="197">
        <v>26.1</v>
      </c>
      <c r="AF44" s="197">
        <v>0</v>
      </c>
      <c r="AG44" s="197">
        <v>0</v>
      </c>
      <c r="AH44" s="197">
        <v>0</v>
      </c>
      <c r="AI44" s="197">
        <v>45</v>
      </c>
      <c r="AJ44" s="197">
        <v>0</v>
      </c>
      <c r="AK44" s="197">
        <v>0</v>
      </c>
      <c r="AL44" s="197">
        <v>0</v>
      </c>
      <c r="AM44" s="197">
        <v>40</v>
      </c>
      <c r="AN44" s="197">
        <v>0</v>
      </c>
      <c r="AO44">
        <v>0</v>
      </c>
      <c r="AP44" s="197">
        <v>54.53</v>
      </c>
      <c r="AQ44" s="197">
        <v>18.829999999999998</v>
      </c>
      <c r="AR44" s="197">
        <v>25.9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129.41</v>
      </c>
      <c r="L45" s="197">
        <v>18.68</v>
      </c>
      <c r="M45" s="197">
        <v>0</v>
      </c>
      <c r="N45" s="197">
        <v>14.38</v>
      </c>
      <c r="O45" s="197">
        <v>48.69</v>
      </c>
      <c r="P45" s="197">
        <v>40.590000000000003</v>
      </c>
      <c r="Q45" s="197">
        <v>0.94</v>
      </c>
      <c r="R45" s="197">
        <v>2.8</v>
      </c>
      <c r="S45" s="197">
        <v>1.86</v>
      </c>
      <c r="T45" s="197">
        <v>0</v>
      </c>
      <c r="U45" s="197">
        <v>208.79</v>
      </c>
      <c r="V45" s="197">
        <v>2.94</v>
      </c>
      <c r="W45" s="197">
        <v>7.45</v>
      </c>
      <c r="X45" s="197">
        <v>24.14</v>
      </c>
      <c r="Y45" s="197">
        <v>0</v>
      </c>
      <c r="Z45">
        <v>0</v>
      </c>
      <c r="AA45" s="197">
        <v>8.3000000000000007</v>
      </c>
      <c r="AB45" s="197">
        <v>0</v>
      </c>
      <c r="AC45" s="197">
        <v>0</v>
      </c>
      <c r="AD45" s="197">
        <v>0</v>
      </c>
      <c r="AE45" s="197">
        <v>26.1</v>
      </c>
      <c r="AF45" s="197">
        <v>0</v>
      </c>
      <c r="AG45" s="197">
        <v>0</v>
      </c>
      <c r="AH45" s="197">
        <v>0</v>
      </c>
      <c r="AI45" s="197">
        <v>45</v>
      </c>
      <c r="AJ45" s="197">
        <v>0</v>
      </c>
      <c r="AK45" s="197">
        <v>0</v>
      </c>
      <c r="AL45" s="197">
        <v>0</v>
      </c>
      <c r="AM45" s="197">
        <v>40</v>
      </c>
      <c r="AN45" s="197">
        <v>0</v>
      </c>
      <c r="AO45">
        <v>0</v>
      </c>
      <c r="AP45" s="197">
        <v>54.53</v>
      </c>
      <c r="AQ45" s="197">
        <v>18.829999999999998</v>
      </c>
      <c r="AR45" s="197">
        <v>25.9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114.48</v>
      </c>
      <c r="L46" s="197">
        <v>18.68</v>
      </c>
      <c r="M46" s="197">
        <v>0</v>
      </c>
      <c r="N46" s="197">
        <v>14.38</v>
      </c>
      <c r="O46" s="197">
        <v>48.69</v>
      </c>
      <c r="P46" s="197">
        <v>40.590000000000003</v>
      </c>
      <c r="Q46" s="197">
        <v>0.94</v>
      </c>
      <c r="R46" s="197">
        <v>2.8</v>
      </c>
      <c r="S46" s="197">
        <v>1.86</v>
      </c>
      <c r="T46" s="197">
        <v>0</v>
      </c>
      <c r="U46" s="197">
        <v>208.79</v>
      </c>
      <c r="V46" s="197">
        <v>2.94</v>
      </c>
      <c r="W46" s="197">
        <v>7.45</v>
      </c>
      <c r="X46" s="197">
        <v>24.14</v>
      </c>
      <c r="Y46" s="197">
        <v>0</v>
      </c>
      <c r="Z46">
        <v>0</v>
      </c>
      <c r="AA46" s="197">
        <v>8.3000000000000007</v>
      </c>
      <c r="AB46" s="197">
        <v>0</v>
      </c>
      <c r="AC46" s="197">
        <v>0</v>
      </c>
      <c r="AD46" s="197">
        <v>0</v>
      </c>
      <c r="AE46" s="197">
        <v>25.46</v>
      </c>
      <c r="AF46" s="197">
        <v>0</v>
      </c>
      <c r="AG46" s="197">
        <v>0</v>
      </c>
      <c r="AH46" s="197">
        <v>0</v>
      </c>
      <c r="AI46" s="197">
        <v>45</v>
      </c>
      <c r="AJ46" s="197">
        <v>0</v>
      </c>
      <c r="AK46" s="197">
        <v>0</v>
      </c>
      <c r="AL46" s="197">
        <v>0</v>
      </c>
      <c r="AM46" s="197">
        <v>40</v>
      </c>
      <c r="AN46" s="197">
        <v>0</v>
      </c>
      <c r="AO46">
        <v>0</v>
      </c>
      <c r="AP46" s="197">
        <v>54.53</v>
      </c>
      <c r="AQ46" s="197">
        <v>18.829999999999998</v>
      </c>
      <c r="AR46" s="197">
        <v>25.9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148.05000000000001</v>
      </c>
      <c r="L47" s="197">
        <v>18.68</v>
      </c>
      <c r="M47" s="197">
        <v>0</v>
      </c>
      <c r="N47" s="197">
        <v>14.38</v>
      </c>
      <c r="O47" s="197">
        <v>48.69</v>
      </c>
      <c r="P47" s="197">
        <v>40.590000000000003</v>
      </c>
      <c r="Q47" s="197">
        <v>0.94</v>
      </c>
      <c r="R47" s="197">
        <v>2.8</v>
      </c>
      <c r="S47" s="197">
        <v>1.86</v>
      </c>
      <c r="T47" s="197">
        <v>0</v>
      </c>
      <c r="U47" s="197">
        <v>208.79</v>
      </c>
      <c r="V47" s="197">
        <v>2.94</v>
      </c>
      <c r="W47" s="197">
        <v>7.45</v>
      </c>
      <c r="X47" s="197">
        <v>24.14</v>
      </c>
      <c r="Y47" s="197">
        <v>0</v>
      </c>
      <c r="Z47">
        <v>0</v>
      </c>
      <c r="AA47" s="197">
        <v>8.3000000000000007</v>
      </c>
      <c r="AB47" s="197">
        <v>0</v>
      </c>
      <c r="AC47" s="197">
        <v>0</v>
      </c>
      <c r="AD47" s="197">
        <v>0</v>
      </c>
      <c r="AE47" s="197">
        <v>25.46</v>
      </c>
      <c r="AF47" s="197">
        <v>0</v>
      </c>
      <c r="AG47" s="197">
        <v>0</v>
      </c>
      <c r="AH47" s="197">
        <v>0</v>
      </c>
      <c r="AI47" s="197">
        <v>45</v>
      </c>
      <c r="AJ47" s="197">
        <v>0</v>
      </c>
      <c r="AK47" s="197">
        <v>0</v>
      </c>
      <c r="AL47" s="197">
        <v>0</v>
      </c>
      <c r="AM47" s="197">
        <v>40</v>
      </c>
      <c r="AN47" s="197">
        <v>0</v>
      </c>
      <c r="AO47">
        <v>0</v>
      </c>
      <c r="AP47" s="197">
        <v>54.53</v>
      </c>
      <c r="AQ47" s="197">
        <v>18.829999999999998</v>
      </c>
      <c r="AR47" s="197">
        <v>25.9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158.66</v>
      </c>
      <c r="L48" s="197">
        <v>18.68</v>
      </c>
      <c r="M48" s="197">
        <v>0</v>
      </c>
      <c r="N48" s="197">
        <v>14.38</v>
      </c>
      <c r="O48" s="197">
        <v>48.69</v>
      </c>
      <c r="P48" s="197">
        <v>40.590000000000003</v>
      </c>
      <c r="Q48" s="197">
        <v>0.94</v>
      </c>
      <c r="R48" s="197">
        <v>2.8</v>
      </c>
      <c r="S48" s="197">
        <v>1.86</v>
      </c>
      <c r="T48" s="197">
        <v>0</v>
      </c>
      <c r="U48" s="197">
        <v>208.79</v>
      </c>
      <c r="V48" s="197">
        <v>2.94</v>
      </c>
      <c r="W48" s="197">
        <v>7.45</v>
      </c>
      <c r="X48" s="197">
        <v>24.14</v>
      </c>
      <c r="Y48" s="197">
        <v>0</v>
      </c>
      <c r="Z48">
        <v>0</v>
      </c>
      <c r="AA48" s="197">
        <v>8.3000000000000007</v>
      </c>
      <c r="AB48" s="197">
        <v>0</v>
      </c>
      <c r="AC48" s="197">
        <v>0</v>
      </c>
      <c r="AD48" s="197">
        <v>0</v>
      </c>
      <c r="AE48" s="197">
        <v>25.46</v>
      </c>
      <c r="AF48" s="197">
        <v>0</v>
      </c>
      <c r="AG48" s="197">
        <v>0</v>
      </c>
      <c r="AH48" s="197">
        <v>0</v>
      </c>
      <c r="AI48" s="197">
        <v>45</v>
      </c>
      <c r="AJ48" s="197">
        <v>0</v>
      </c>
      <c r="AK48" s="197">
        <v>0</v>
      </c>
      <c r="AL48" s="197">
        <v>0</v>
      </c>
      <c r="AM48" s="197">
        <v>40</v>
      </c>
      <c r="AN48" s="197">
        <v>0</v>
      </c>
      <c r="AO48">
        <v>0</v>
      </c>
      <c r="AP48" s="197">
        <v>54.53</v>
      </c>
      <c r="AQ48" s="197">
        <v>18.829999999999998</v>
      </c>
      <c r="AR48" s="197">
        <v>25.9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152.84</v>
      </c>
      <c r="L49" s="197">
        <v>18.68</v>
      </c>
      <c r="M49" s="197">
        <v>0</v>
      </c>
      <c r="N49" s="197">
        <v>14.38</v>
      </c>
      <c r="O49" s="197">
        <v>48.69</v>
      </c>
      <c r="P49" s="197">
        <v>40.590000000000003</v>
      </c>
      <c r="Q49" s="197">
        <v>0.94</v>
      </c>
      <c r="R49" s="197">
        <v>2.8</v>
      </c>
      <c r="S49" s="197">
        <v>1.87</v>
      </c>
      <c r="T49" s="197">
        <v>0</v>
      </c>
      <c r="U49" s="197">
        <v>208.79</v>
      </c>
      <c r="V49" s="197">
        <v>2.94</v>
      </c>
      <c r="W49" s="197">
        <v>7.45</v>
      </c>
      <c r="X49" s="197">
        <v>24.14</v>
      </c>
      <c r="Y49" s="197">
        <v>0</v>
      </c>
      <c r="Z49">
        <v>0</v>
      </c>
      <c r="AA49" s="197">
        <v>8.3000000000000007</v>
      </c>
      <c r="AB49" s="197">
        <v>0</v>
      </c>
      <c r="AC49" s="197">
        <v>0</v>
      </c>
      <c r="AD49" s="197">
        <v>0</v>
      </c>
      <c r="AE49" s="197">
        <v>25.46</v>
      </c>
      <c r="AF49" s="197">
        <v>0</v>
      </c>
      <c r="AG49" s="197">
        <v>0</v>
      </c>
      <c r="AH49" s="197">
        <v>0</v>
      </c>
      <c r="AI49" s="197">
        <v>45</v>
      </c>
      <c r="AJ49" s="197">
        <v>0</v>
      </c>
      <c r="AK49" s="197">
        <v>0</v>
      </c>
      <c r="AL49" s="197">
        <v>0</v>
      </c>
      <c r="AM49" s="197">
        <v>25</v>
      </c>
      <c r="AN49" s="197">
        <v>0</v>
      </c>
      <c r="AO49">
        <v>0</v>
      </c>
      <c r="AP49" s="197">
        <v>54.53</v>
      </c>
      <c r="AQ49" s="197">
        <v>18.829999999999998</v>
      </c>
      <c r="AR49" s="197">
        <v>25.9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145.6</v>
      </c>
      <c r="L50" s="197">
        <v>18.68</v>
      </c>
      <c r="M50" s="197">
        <v>0</v>
      </c>
      <c r="N50" s="197">
        <v>14.38</v>
      </c>
      <c r="O50" s="197">
        <v>48.69</v>
      </c>
      <c r="P50" s="197">
        <v>40.590000000000003</v>
      </c>
      <c r="Q50" s="197">
        <v>0.94</v>
      </c>
      <c r="R50" s="197">
        <v>2.8</v>
      </c>
      <c r="S50" s="197">
        <v>1.87</v>
      </c>
      <c r="T50" s="197">
        <v>0</v>
      </c>
      <c r="U50" s="197">
        <v>208.79</v>
      </c>
      <c r="V50" s="197">
        <v>2.94</v>
      </c>
      <c r="W50" s="197">
        <v>7.45</v>
      </c>
      <c r="X50" s="197">
        <v>24.14</v>
      </c>
      <c r="Y50" s="197">
        <v>0</v>
      </c>
      <c r="Z50">
        <v>0</v>
      </c>
      <c r="AA50" s="197">
        <v>8.3000000000000007</v>
      </c>
      <c r="AB50" s="197">
        <v>0</v>
      </c>
      <c r="AC50" s="197">
        <v>0</v>
      </c>
      <c r="AD50" s="197">
        <v>0</v>
      </c>
      <c r="AE50" s="197">
        <v>25.46</v>
      </c>
      <c r="AF50" s="197">
        <v>0</v>
      </c>
      <c r="AG50" s="197">
        <v>0</v>
      </c>
      <c r="AH50" s="197">
        <v>0</v>
      </c>
      <c r="AI50" s="197">
        <v>45</v>
      </c>
      <c r="AJ50" s="197">
        <v>0</v>
      </c>
      <c r="AK50" s="197">
        <v>0</v>
      </c>
      <c r="AL50" s="197">
        <v>0</v>
      </c>
      <c r="AM50" s="197">
        <v>25</v>
      </c>
      <c r="AN50" s="197">
        <v>0</v>
      </c>
      <c r="AO50">
        <v>0</v>
      </c>
      <c r="AP50" s="197">
        <v>54.53</v>
      </c>
      <c r="AQ50" s="197">
        <v>18.829999999999998</v>
      </c>
      <c r="AR50" s="197">
        <v>25.9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96.65</v>
      </c>
      <c r="L51" s="197">
        <v>18.68</v>
      </c>
      <c r="M51" s="197">
        <v>0</v>
      </c>
      <c r="N51" s="197">
        <v>14.38</v>
      </c>
      <c r="O51" s="197">
        <v>48.69</v>
      </c>
      <c r="P51" s="197">
        <v>40.590000000000003</v>
      </c>
      <c r="Q51" s="197">
        <v>0.94</v>
      </c>
      <c r="R51" s="197">
        <v>2.8</v>
      </c>
      <c r="S51" s="197">
        <v>1.87</v>
      </c>
      <c r="T51" s="197">
        <v>0</v>
      </c>
      <c r="U51" s="197">
        <v>208.79</v>
      </c>
      <c r="V51" s="197">
        <v>2.94</v>
      </c>
      <c r="W51" s="197">
        <v>7.45</v>
      </c>
      <c r="X51" s="197">
        <v>24.14</v>
      </c>
      <c r="Y51" s="197">
        <v>0</v>
      </c>
      <c r="Z51">
        <v>0</v>
      </c>
      <c r="AA51" s="197">
        <v>8.3000000000000007</v>
      </c>
      <c r="AB51" s="197">
        <v>0</v>
      </c>
      <c r="AC51" s="197">
        <v>0</v>
      </c>
      <c r="AD51" s="197">
        <v>0</v>
      </c>
      <c r="AE51" s="197">
        <v>25.46</v>
      </c>
      <c r="AF51" s="197">
        <v>0</v>
      </c>
      <c r="AG51" s="197">
        <v>0</v>
      </c>
      <c r="AH51" s="197">
        <v>0</v>
      </c>
      <c r="AI51" s="197">
        <v>45</v>
      </c>
      <c r="AJ51" s="197">
        <v>0</v>
      </c>
      <c r="AK51" s="197">
        <v>0</v>
      </c>
      <c r="AL51" s="197">
        <v>0</v>
      </c>
      <c r="AM51" s="197">
        <v>25</v>
      </c>
      <c r="AN51" s="197">
        <v>0</v>
      </c>
      <c r="AO51">
        <v>0</v>
      </c>
      <c r="AP51" s="197">
        <v>54.53</v>
      </c>
      <c r="AQ51" s="197">
        <v>18.829999999999998</v>
      </c>
      <c r="AR51" s="197">
        <v>25.9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96.65</v>
      </c>
      <c r="L52" s="197">
        <v>18.68</v>
      </c>
      <c r="M52" s="197">
        <v>0</v>
      </c>
      <c r="N52" s="197">
        <v>14.38</v>
      </c>
      <c r="O52" s="197">
        <v>48.69</v>
      </c>
      <c r="P52" s="197">
        <v>40.590000000000003</v>
      </c>
      <c r="Q52" s="197">
        <v>0.94</v>
      </c>
      <c r="R52" s="197">
        <v>2.8</v>
      </c>
      <c r="S52" s="197">
        <v>1.87</v>
      </c>
      <c r="T52" s="197">
        <v>0</v>
      </c>
      <c r="U52" s="197">
        <v>208.79</v>
      </c>
      <c r="V52" s="197">
        <v>2.94</v>
      </c>
      <c r="W52" s="197">
        <v>7.45</v>
      </c>
      <c r="X52" s="197">
        <v>24.14</v>
      </c>
      <c r="Y52" s="197">
        <v>0</v>
      </c>
      <c r="Z52">
        <v>0</v>
      </c>
      <c r="AA52" s="197">
        <v>8.3000000000000007</v>
      </c>
      <c r="AB52" s="197">
        <v>0</v>
      </c>
      <c r="AC52" s="197">
        <v>0</v>
      </c>
      <c r="AD52" s="197">
        <v>0</v>
      </c>
      <c r="AE52" s="197">
        <v>25.46</v>
      </c>
      <c r="AF52" s="197">
        <v>0</v>
      </c>
      <c r="AG52" s="197">
        <v>0</v>
      </c>
      <c r="AH52" s="197">
        <v>0</v>
      </c>
      <c r="AI52" s="197">
        <v>45</v>
      </c>
      <c r="AJ52" s="197">
        <v>0</v>
      </c>
      <c r="AK52" s="197">
        <v>0</v>
      </c>
      <c r="AL52" s="197">
        <v>0</v>
      </c>
      <c r="AM52" s="197">
        <v>25</v>
      </c>
      <c r="AN52" s="197">
        <v>0</v>
      </c>
      <c r="AO52">
        <v>0</v>
      </c>
      <c r="AP52" s="197">
        <v>54.53</v>
      </c>
      <c r="AQ52" s="197">
        <v>18.829999999999998</v>
      </c>
      <c r="AR52" s="197">
        <v>25.9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96.65</v>
      </c>
      <c r="L53" s="197">
        <v>18.68</v>
      </c>
      <c r="M53" s="197">
        <v>0</v>
      </c>
      <c r="N53" s="197">
        <v>14.38</v>
      </c>
      <c r="O53" s="197">
        <v>48.69</v>
      </c>
      <c r="P53" s="197">
        <v>40.590000000000003</v>
      </c>
      <c r="Q53" s="197">
        <v>0.94</v>
      </c>
      <c r="R53" s="197">
        <v>2.8</v>
      </c>
      <c r="S53" s="197">
        <v>1.87</v>
      </c>
      <c r="T53" s="197">
        <v>0</v>
      </c>
      <c r="U53" s="197">
        <v>208.79</v>
      </c>
      <c r="V53" s="197">
        <v>2.94</v>
      </c>
      <c r="W53" s="197">
        <v>7.45</v>
      </c>
      <c r="X53" s="197">
        <v>24.14</v>
      </c>
      <c r="Y53" s="197">
        <v>0</v>
      </c>
      <c r="Z53">
        <v>0</v>
      </c>
      <c r="AA53" s="197">
        <v>8.58</v>
      </c>
      <c r="AB53" s="197">
        <v>0</v>
      </c>
      <c r="AC53" s="197">
        <v>0</v>
      </c>
      <c r="AD53" s="197">
        <v>0</v>
      </c>
      <c r="AE53" s="197">
        <v>25.46</v>
      </c>
      <c r="AF53" s="197">
        <v>0</v>
      </c>
      <c r="AG53" s="197">
        <v>0</v>
      </c>
      <c r="AH53" s="197">
        <v>0</v>
      </c>
      <c r="AI53" s="197">
        <v>45</v>
      </c>
      <c r="AJ53" s="197">
        <v>0</v>
      </c>
      <c r="AK53" s="197">
        <v>0</v>
      </c>
      <c r="AL53" s="197">
        <v>0</v>
      </c>
      <c r="AM53" s="197">
        <v>25</v>
      </c>
      <c r="AN53" s="197">
        <v>0</v>
      </c>
      <c r="AO53">
        <v>0</v>
      </c>
      <c r="AP53" s="197">
        <v>54.53</v>
      </c>
      <c r="AQ53" s="197">
        <v>18.829999999999998</v>
      </c>
      <c r="AR53" s="197">
        <v>25.9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96.65</v>
      </c>
      <c r="L54" s="197">
        <v>18.68</v>
      </c>
      <c r="M54" s="197">
        <v>0</v>
      </c>
      <c r="N54" s="197">
        <v>14.38</v>
      </c>
      <c r="O54" s="197">
        <v>48.69</v>
      </c>
      <c r="P54" s="197">
        <v>40.590000000000003</v>
      </c>
      <c r="Q54" s="197">
        <v>0.94</v>
      </c>
      <c r="R54" s="197">
        <v>2.8</v>
      </c>
      <c r="S54" s="197">
        <v>1.87</v>
      </c>
      <c r="T54" s="197">
        <v>0</v>
      </c>
      <c r="U54" s="197">
        <v>208.79</v>
      </c>
      <c r="V54" s="197">
        <v>2.94</v>
      </c>
      <c r="W54" s="197">
        <v>7.45</v>
      </c>
      <c r="X54" s="197">
        <v>24.14</v>
      </c>
      <c r="Y54" s="197">
        <v>0</v>
      </c>
      <c r="Z54">
        <v>0</v>
      </c>
      <c r="AA54" s="197">
        <v>8.58</v>
      </c>
      <c r="AB54" s="197">
        <v>0</v>
      </c>
      <c r="AC54" s="197">
        <v>0</v>
      </c>
      <c r="AD54" s="197">
        <v>0</v>
      </c>
      <c r="AE54" s="197">
        <v>25.46</v>
      </c>
      <c r="AF54" s="197">
        <v>0</v>
      </c>
      <c r="AG54" s="197">
        <v>0</v>
      </c>
      <c r="AH54" s="197">
        <v>0</v>
      </c>
      <c r="AI54" s="197">
        <v>45</v>
      </c>
      <c r="AJ54" s="197">
        <v>0</v>
      </c>
      <c r="AK54" s="197">
        <v>0</v>
      </c>
      <c r="AL54" s="197">
        <v>0</v>
      </c>
      <c r="AM54" s="197">
        <v>25</v>
      </c>
      <c r="AN54" s="197">
        <v>0</v>
      </c>
      <c r="AO54">
        <v>0</v>
      </c>
      <c r="AP54" s="197">
        <v>54.53</v>
      </c>
      <c r="AQ54" s="197">
        <v>18.829999999999998</v>
      </c>
      <c r="AR54" s="197">
        <v>25.9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96.65</v>
      </c>
      <c r="L55" s="197">
        <v>18.68</v>
      </c>
      <c r="M55" s="197">
        <v>0</v>
      </c>
      <c r="N55" s="197">
        <v>14.38</v>
      </c>
      <c r="O55" s="197">
        <v>48.69</v>
      </c>
      <c r="P55" s="197">
        <v>40.590000000000003</v>
      </c>
      <c r="Q55" s="197">
        <v>0.94</v>
      </c>
      <c r="R55" s="197">
        <v>2.8</v>
      </c>
      <c r="S55" s="197">
        <v>1.87</v>
      </c>
      <c r="T55" s="197">
        <v>0</v>
      </c>
      <c r="U55" s="197">
        <v>208.79</v>
      </c>
      <c r="V55" s="197">
        <v>2.94</v>
      </c>
      <c r="W55" s="197">
        <v>7.45</v>
      </c>
      <c r="X55" s="197">
        <v>24.14</v>
      </c>
      <c r="Y55" s="197">
        <v>0</v>
      </c>
      <c r="Z55">
        <v>0</v>
      </c>
      <c r="AA55" s="197">
        <v>8.58</v>
      </c>
      <c r="AB55" s="197">
        <v>0</v>
      </c>
      <c r="AC55" s="197">
        <v>0</v>
      </c>
      <c r="AD55" s="197">
        <v>0</v>
      </c>
      <c r="AE55" s="197">
        <v>25.46</v>
      </c>
      <c r="AF55" s="197">
        <v>0</v>
      </c>
      <c r="AG55" s="197">
        <v>0</v>
      </c>
      <c r="AH55" s="197">
        <v>0</v>
      </c>
      <c r="AI55" s="197">
        <v>45</v>
      </c>
      <c r="AJ55" s="197">
        <v>0</v>
      </c>
      <c r="AK55" s="197">
        <v>0</v>
      </c>
      <c r="AL55" s="197">
        <v>0</v>
      </c>
      <c r="AM55" s="197">
        <v>25</v>
      </c>
      <c r="AN55" s="197">
        <v>0</v>
      </c>
      <c r="AO55">
        <v>0</v>
      </c>
      <c r="AP55" s="197">
        <v>54.53</v>
      </c>
      <c r="AQ55" s="197">
        <v>18.829999999999998</v>
      </c>
      <c r="AR55" s="197">
        <v>25.9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72.489999999999995</v>
      </c>
      <c r="L56" s="197">
        <v>18.68</v>
      </c>
      <c r="M56" s="197">
        <v>0</v>
      </c>
      <c r="N56" s="197">
        <v>14.38</v>
      </c>
      <c r="O56" s="197">
        <v>48.69</v>
      </c>
      <c r="P56" s="197">
        <v>40.590000000000003</v>
      </c>
      <c r="Q56" s="197">
        <v>0.94</v>
      </c>
      <c r="R56" s="197">
        <v>2.8</v>
      </c>
      <c r="S56" s="197">
        <v>1.87</v>
      </c>
      <c r="T56" s="197">
        <v>0</v>
      </c>
      <c r="U56" s="197">
        <v>208.79</v>
      </c>
      <c r="V56" s="197">
        <v>2.94</v>
      </c>
      <c r="W56" s="197">
        <v>7.45</v>
      </c>
      <c r="X56" s="197">
        <v>24.14</v>
      </c>
      <c r="Y56" s="197">
        <v>0</v>
      </c>
      <c r="Z56">
        <v>0</v>
      </c>
      <c r="AA56" s="197">
        <v>8.58</v>
      </c>
      <c r="AB56" s="197">
        <v>0</v>
      </c>
      <c r="AC56" s="197">
        <v>0</v>
      </c>
      <c r="AD56" s="197">
        <v>0</v>
      </c>
      <c r="AE56" s="197">
        <v>25.46</v>
      </c>
      <c r="AF56" s="197">
        <v>0</v>
      </c>
      <c r="AG56" s="197">
        <v>0</v>
      </c>
      <c r="AH56" s="197">
        <v>0</v>
      </c>
      <c r="AI56" s="197">
        <v>45</v>
      </c>
      <c r="AJ56" s="197">
        <v>0</v>
      </c>
      <c r="AK56" s="197">
        <v>0</v>
      </c>
      <c r="AL56" s="197">
        <v>0</v>
      </c>
      <c r="AM56" s="197">
        <v>25</v>
      </c>
      <c r="AN56" s="197">
        <v>0</v>
      </c>
      <c r="AO56">
        <v>0</v>
      </c>
      <c r="AP56" s="197">
        <v>54.53</v>
      </c>
      <c r="AQ56" s="197">
        <v>18.829999999999998</v>
      </c>
      <c r="AR56" s="197">
        <v>25.9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72.489999999999995</v>
      </c>
      <c r="L57" s="197">
        <v>18.68</v>
      </c>
      <c r="M57" s="197">
        <v>0</v>
      </c>
      <c r="N57" s="197">
        <v>14.38</v>
      </c>
      <c r="O57" s="197">
        <v>48.69</v>
      </c>
      <c r="P57" s="197">
        <v>40.590000000000003</v>
      </c>
      <c r="Q57" s="197">
        <v>0.94</v>
      </c>
      <c r="R57" s="197">
        <v>2.8</v>
      </c>
      <c r="S57" s="197">
        <v>1.87</v>
      </c>
      <c r="T57" s="197">
        <v>0</v>
      </c>
      <c r="U57" s="197">
        <v>208.79</v>
      </c>
      <c r="V57" s="197">
        <v>2.94</v>
      </c>
      <c r="W57" s="197">
        <v>7.45</v>
      </c>
      <c r="X57" s="197">
        <v>24.14</v>
      </c>
      <c r="Y57" s="197">
        <v>0</v>
      </c>
      <c r="Z57">
        <v>0</v>
      </c>
      <c r="AA57" s="197">
        <v>8.58</v>
      </c>
      <c r="AB57" s="197">
        <v>0</v>
      </c>
      <c r="AC57" s="197">
        <v>0</v>
      </c>
      <c r="AD57" s="197">
        <v>0</v>
      </c>
      <c r="AE57" s="197">
        <v>25.46</v>
      </c>
      <c r="AF57" s="197">
        <v>0</v>
      </c>
      <c r="AG57" s="197">
        <v>0</v>
      </c>
      <c r="AH57" s="197">
        <v>0</v>
      </c>
      <c r="AI57" s="197">
        <v>45</v>
      </c>
      <c r="AJ57" s="197">
        <v>0</v>
      </c>
      <c r="AK57" s="197">
        <v>0</v>
      </c>
      <c r="AL57" s="197">
        <v>0</v>
      </c>
      <c r="AM57" s="197">
        <v>25</v>
      </c>
      <c r="AN57" s="197">
        <v>0</v>
      </c>
      <c r="AO57">
        <v>0</v>
      </c>
      <c r="AP57" s="197">
        <v>54.53</v>
      </c>
      <c r="AQ57" s="197">
        <v>18.829999999999998</v>
      </c>
      <c r="AR57" s="197">
        <v>25.9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72.489999999999995</v>
      </c>
      <c r="L58" s="197">
        <v>18.68</v>
      </c>
      <c r="M58" s="197">
        <v>0</v>
      </c>
      <c r="N58" s="197">
        <v>14.38</v>
      </c>
      <c r="O58" s="197">
        <v>48.69</v>
      </c>
      <c r="P58" s="197">
        <v>40.590000000000003</v>
      </c>
      <c r="Q58" s="197">
        <v>0.94</v>
      </c>
      <c r="R58" s="197">
        <v>2.8</v>
      </c>
      <c r="S58" s="197">
        <v>1.87</v>
      </c>
      <c r="T58" s="197">
        <v>0</v>
      </c>
      <c r="U58" s="197">
        <v>208.79</v>
      </c>
      <c r="V58" s="197">
        <v>2.94</v>
      </c>
      <c r="W58" s="197">
        <v>7.45</v>
      </c>
      <c r="X58" s="197">
        <v>24.14</v>
      </c>
      <c r="Y58" s="197">
        <v>0</v>
      </c>
      <c r="Z58">
        <v>0</v>
      </c>
      <c r="AA58" s="197">
        <v>8.58</v>
      </c>
      <c r="AB58" s="197">
        <v>0</v>
      </c>
      <c r="AC58" s="197">
        <v>0</v>
      </c>
      <c r="AD58" s="197">
        <v>0</v>
      </c>
      <c r="AE58" s="197">
        <v>25.46</v>
      </c>
      <c r="AF58" s="197">
        <v>0</v>
      </c>
      <c r="AG58" s="197">
        <v>0</v>
      </c>
      <c r="AH58" s="197">
        <v>0</v>
      </c>
      <c r="AI58" s="197">
        <v>45</v>
      </c>
      <c r="AJ58" s="197">
        <v>0</v>
      </c>
      <c r="AK58" s="197">
        <v>0</v>
      </c>
      <c r="AL58" s="197">
        <v>0</v>
      </c>
      <c r="AM58" s="197">
        <v>25</v>
      </c>
      <c r="AN58" s="197">
        <v>0</v>
      </c>
      <c r="AO58">
        <v>0</v>
      </c>
      <c r="AP58" s="197">
        <v>54.53</v>
      </c>
      <c r="AQ58" s="197">
        <v>18.829999999999998</v>
      </c>
      <c r="AR58" s="197">
        <v>25.9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77.319999999999993</v>
      </c>
      <c r="L59" s="197">
        <v>19.329999999999998</v>
      </c>
      <c r="M59" s="197">
        <v>0</v>
      </c>
      <c r="N59" s="197">
        <v>14.38</v>
      </c>
      <c r="O59" s="197">
        <v>48.69</v>
      </c>
      <c r="P59" s="197">
        <v>40.590000000000003</v>
      </c>
      <c r="Q59" s="197">
        <v>0.97</v>
      </c>
      <c r="R59" s="197">
        <v>1.93</v>
      </c>
      <c r="S59" s="197">
        <v>1.93</v>
      </c>
      <c r="T59" s="197">
        <v>0</v>
      </c>
      <c r="U59" s="197">
        <v>208.79</v>
      </c>
      <c r="V59" s="197">
        <v>0</v>
      </c>
      <c r="W59" s="197">
        <v>7.45</v>
      </c>
      <c r="X59" s="197">
        <v>24.14</v>
      </c>
      <c r="Y59" s="197">
        <v>0</v>
      </c>
      <c r="Z59">
        <v>0</v>
      </c>
      <c r="AA59" s="197">
        <v>8.58</v>
      </c>
      <c r="AB59" s="197">
        <v>0</v>
      </c>
      <c r="AC59" s="197">
        <v>0</v>
      </c>
      <c r="AD59" s="197">
        <v>0</v>
      </c>
      <c r="AE59" s="197">
        <v>25.78</v>
      </c>
      <c r="AF59" s="197">
        <v>0</v>
      </c>
      <c r="AG59" s="197">
        <v>0</v>
      </c>
      <c r="AH59" s="197">
        <v>0</v>
      </c>
      <c r="AI59" s="197">
        <v>45</v>
      </c>
      <c r="AJ59" s="197">
        <v>0</v>
      </c>
      <c r="AK59" s="197">
        <v>0</v>
      </c>
      <c r="AL59" s="197">
        <v>0</v>
      </c>
      <c r="AM59" s="197">
        <v>25</v>
      </c>
      <c r="AN59" s="197">
        <v>0</v>
      </c>
      <c r="AO59">
        <v>0</v>
      </c>
      <c r="AP59" s="197">
        <v>54.53</v>
      </c>
      <c r="AQ59" s="197">
        <v>18.829999999999998</v>
      </c>
      <c r="AR59" s="197">
        <v>25.9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77.319999999999993</v>
      </c>
      <c r="L60" s="197">
        <v>19.329999999999998</v>
      </c>
      <c r="M60" s="197">
        <v>0</v>
      </c>
      <c r="N60" s="197">
        <v>14.38</v>
      </c>
      <c r="O60" s="197">
        <v>48.69</v>
      </c>
      <c r="P60" s="197">
        <v>40.590000000000003</v>
      </c>
      <c r="Q60" s="197">
        <v>0.97</v>
      </c>
      <c r="R60" s="197">
        <v>1.93</v>
      </c>
      <c r="S60" s="197">
        <v>1.93</v>
      </c>
      <c r="T60" s="197">
        <v>0</v>
      </c>
      <c r="U60" s="197">
        <v>208.79</v>
      </c>
      <c r="V60" s="197">
        <v>0</v>
      </c>
      <c r="W60" s="197">
        <v>7.45</v>
      </c>
      <c r="X60" s="197">
        <v>24.14</v>
      </c>
      <c r="Y60" s="197">
        <v>0</v>
      </c>
      <c r="Z60">
        <v>0</v>
      </c>
      <c r="AA60" s="197">
        <v>8.58</v>
      </c>
      <c r="AB60" s="197">
        <v>0</v>
      </c>
      <c r="AC60" s="197">
        <v>0</v>
      </c>
      <c r="AD60" s="197">
        <v>0</v>
      </c>
      <c r="AE60" s="197">
        <v>25.78</v>
      </c>
      <c r="AF60" s="197">
        <v>0</v>
      </c>
      <c r="AG60" s="197">
        <v>0</v>
      </c>
      <c r="AH60" s="197">
        <v>0</v>
      </c>
      <c r="AI60" s="197">
        <v>57.6</v>
      </c>
      <c r="AJ60" s="197">
        <v>0</v>
      </c>
      <c r="AK60" s="197">
        <v>0</v>
      </c>
      <c r="AL60" s="197">
        <v>0</v>
      </c>
      <c r="AM60" s="197">
        <v>25</v>
      </c>
      <c r="AN60" s="197">
        <v>0</v>
      </c>
      <c r="AO60">
        <v>0</v>
      </c>
      <c r="AP60" s="197">
        <v>54.53</v>
      </c>
      <c r="AQ60" s="197">
        <v>18.829999999999998</v>
      </c>
      <c r="AR60" s="197">
        <v>25.9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77.739999999999995</v>
      </c>
      <c r="L61" s="197">
        <v>19.329999999999998</v>
      </c>
      <c r="M61" s="197">
        <v>0</v>
      </c>
      <c r="N61" s="197">
        <v>14.38</v>
      </c>
      <c r="O61" s="197">
        <v>48.69</v>
      </c>
      <c r="P61" s="197">
        <v>40.590000000000003</v>
      </c>
      <c r="Q61" s="197">
        <v>0.97</v>
      </c>
      <c r="R61" s="197">
        <v>1.93</v>
      </c>
      <c r="S61" s="197">
        <v>1.93</v>
      </c>
      <c r="T61" s="197">
        <v>0</v>
      </c>
      <c r="U61" s="197">
        <v>208.79</v>
      </c>
      <c r="V61" s="197">
        <v>0</v>
      </c>
      <c r="W61" s="197">
        <v>7.45</v>
      </c>
      <c r="X61" s="197">
        <v>24.14</v>
      </c>
      <c r="Y61" s="197">
        <v>0</v>
      </c>
      <c r="Z61">
        <v>0</v>
      </c>
      <c r="AA61" s="197">
        <v>8.58</v>
      </c>
      <c r="AB61" s="197">
        <v>0</v>
      </c>
      <c r="AC61" s="197">
        <v>0</v>
      </c>
      <c r="AD61" s="197">
        <v>0</v>
      </c>
      <c r="AE61" s="197">
        <v>25.78</v>
      </c>
      <c r="AF61" s="197">
        <v>0</v>
      </c>
      <c r="AG61" s="197">
        <v>0</v>
      </c>
      <c r="AH61" s="197">
        <v>0</v>
      </c>
      <c r="AI61" s="197">
        <v>57.6</v>
      </c>
      <c r="AJ61" s="197">
        <v>0</v>
      </c>
      <c r="AK61" s="197">
        <v>0</v>
      </c>
      <c r="AL61" s="197">
        <v>0</v>
      </c>
      <c r="AM61" s="197">
        <v>25</v>
      </c>
      <c r="AN61" s="197">
        <v>0</v>
      </c>
      <c r="AO61">
        <v>0</v>
      </c>
      <c r="AP61" s="197">
        <v>54.53</v>
      </c>
      <c r="AQ61" s="197">
        <v>18.829999999999998</v>
      </c>
      <c r="AR61" s="197">
        <v>25.9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77.319999999999993</v>
      </c>
      <c r="L62" s="197">
        <v>19.329999999999998</v>
      </c>
      <c r="M62" s="197">
        <v>0</v>
      </c>
      <c r="N62" s="197">
        <v>14.38</v>
      </c>
      <c r="O62" s="197">
        <v>48.69</v>
      </c>
      <c r="P62" s="197">
        <v>40.590000000000003</v>
      </c>
      <c r="Q62" s="197">
        <v>0.97</v>
      </c>
      <c r="R62" s="197">
        <v>1.93</v>
      </c>
      <c r="S62" s="197">
        <v>1.93</v>
      </c>
      <c r="T62" s="197">
        <v>0</v>
      </c>
      <c r="U62" s="197">
        <v>208.79</v>
      </c>
      <c r="V62" s="197">
        <v>0</v>
      </c>
      <c r="W62" s="197">
        <v>7.45</v>
      </c>
      <c r="X62" s="197">
        <v>24.14</v>
      </c>
      <c r="Y62" s="197">
        <v>0</v>
      </c>
      <c r="Z62">
        <v>0</v>
      </c>
      <c r="AA62" s="197">
        <v>8.58</v>
      </c>
      <c r="AB62" s="197">
        <v>0</v>
      </c>
      <c r="AC62" s="197">
        <v>0</v>
      </c>
      <c r="AD62" s="197">
        <v>0</v>
      </c>
      <c r="AE62" s="197">
        <v>25.78</v>
      </c>
      <c r="AF62" s="197">
        <v>0</v>
      </c>
      <c r="AG62" s="197">
        <v>0</v>
      </c>
      <c r="AH62" s="197">
        <v>0</v>
      </c>
      <c r="AI62" s="197">
        <v>57.6</v>
      </c>
      <c r="AJ62" s="197">
        <v>0</v>
      </c>
      <c r="AK62" s="197">
        <v>0</v>
      </c>
      <c r="AL62" s="197">
        <v>0</v>
      </c>
      <c r="AM62" s="197">
        <v>25</v>
      </c>
      <c r="AN62" s="197">
        <v>0</v>
      </c>
      <c r="AO62">
        <v>0</v>
      </c>
      <c r="AP62" s="197">
        <v>54.53</v>
      </c>
      <c r="AQ62" s="197">
        <v>18.829999999999998</v>
      </c>
      <c r="AR62" s="197">
        <v>25.9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77.319999999999993</v>
      </c>
      <c r="L63" s="197">
        <v>19.329999999999998</v>
      </c>
      <c r="M63" s="197">
        <v>0</v>
      </c>
      <c r="N63" s="197">
        <v>14.38</v>
      </c>
      <c r="O63" s="197">
        <v>48.69</v>
      </c>
      <c r="P63" s="197">
        <v>40.590000000000003</v>
      </c>
      <c r="Q63" s="197">
        <v>0.97</v>
      </c>
      <c r="R63" s="197">
        <v>1.93</v>
      </c>
      <c r="S63" s="197">
        <v>1.93</v>
      </c>
      <c r="T63" s="197">
        <v>0</v>
      </c>
      <c r="U63" s="197">
        <v>208.79</v>
      </c>
      <c r="V63" s="197">
        <v>0</v>
      </c>
      <c r="W63" s="197">
        <v>7.45</v>
      </c>
      <c r="X63" s="197">
        <v>24.14</v>
      </c>
      <c r="Y63" s="197">
        <v>0</v>
      </c>
      <c r="Z63">
        <v>0</v>
      </c>
      <c r="AA63" s="197">
        <v>8.58</v>
      </c>
      <c r="AB63" s="197">
        <v>0</v>
      </c>
      <c r="AC63" s="197">
        <v>0</v>
      </c>
      <c r="AD63" s="197">
        <v>0</v>
      </c>
      <c r="AE63" s="197">
        <v>25.78</v>
      </c>
      <c r="AF63" s="197">
        <v>0</v>
      </c>
      <c r="AG63" s="197">
        <v>0</v>
      </c>
      <c r="AH63" s="197">
        <v>0</v>
      </c>
      <c r="AI63" s="197">
        <v>57.6</v>
      </c>
      <c r="AJ63" s="197">
        <v>0</v>
      </c>
      <c r="AK63" s="197">
        <v>0</v>
      </c>
      <c r="AL63" s="197">
        <v>0</v>
      </c>
      <c r="AM63" s="197">
        <v>25</v>
      </c>
      <c r="AN63" s="197">
        <v>0</v>
      </c>
      <c r="AO63">
        <v>0</v>
      </c>
      <c r="AP63" s="197">
        <v>54.53</v>
      </c>
      <c r="AQ63" s="197">
        <v>18.829999999999998</v>
      </c>
      <c r="AR63" s="197">
        <v>25.9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77.319999999999993</v>
      </c>
      <c r="L64" s="197">
        <v>19.329999999999998</v>
      </c>
      <c r="M64" s="197">
        <v>0</v>
      </c>
      <c r="N64" s="197">
        <v>14.38</v>
      </c>
      <c r="O64" s="197">
        <v>48.69</v>
      </c>
      <c r="P64" s="197">
        <v>40.590000000000003</v>
      </c>
      <c r="Q64" s="197">
        <v>0.97</v>
      </c>
      <c r="R64" s="197">
        <v>1.85</v>
      </c>
      <c r="S64" s="197">
        <v>1.93</v>
      </c>
      <c r="T64" s="197">
        <v>0</v>
      </c>
      <c r="U64" s="197">
        <v>208.79</v>
      </c>
      <c r="V64" s="197">
        <v>0</v>
      </c>
      <c r="W64" s="197">
        <v>7.45</v>
      </c>
      <c r="X64" s="197">
        <v>24.14</v>
      </c>
      <c r="Y64" s="197">
        <v>0</v>
      </c>
      <c r="Z64">
        <v>0</v>
      </c>
      <c r="AA64" s="197">
        <v>8.58</v>
      </c>
      <c r="AB64" s="197">
        <v>0</v>
      </c>
      <c r="AC64" s="197">
        <v>0</v>
      </c>
      <c r="AD64" s="197">
        <v>0</v>
      </c>
      <c r="AE64" s="197">
        <v>25.78</v>
      </c>
      <c r="AF64" s="197">
        <v>0</v>
      </c>
      <c r="AG64" s="197">
        <v>0</v>
      </c>
      <c r="AH64" s="197">
        <v>0</v>
      </c>
      <c r="AI64" s="197">
        <v>57.6</v>
      </c>
      <c r="AJ64" s="197">
        <v>0</v>
      </c>
      <c r="AK64" s="197">
        <v>0</v>
      </c>
      <c r="AL64" s="197">
        <v>0</v>
      </c>
      <c r="AM64" s="197">
        <v>25</v>
      </c>
      <c r="AN64" s="197">
        <v>0</v>
      </c>
      <c r="AO64">
        <v>0</v>
      </c>
      <c r="AP64" s="197">
        <v>54.53</v>
      </c>
      <c r="AQ64" s="197">
        <v>18.829999999999998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77.319999999999993</v>
      </c>
      <c r="L65" s="197">
        <v>19.329999999999998</v>
      </c>
      <c r="M65" s="197">
        <v>0</v>
      </c>
      <c r="N65" s="197">
        <v>14.38</v>
      </c>
      <c r="O65" s="197">
        <v>48.69</v>
      </c>
      <c r="P65" s="197">
        <v>40.590000000000003</v>
      </c>
      <c r="Q65" s="197">
        <v>0.97</v>
      </c>
      <c r="R65" s="197">
        <v>1.93</v>
      </c>
      <c r="S65" s="197">
        <v>1.93</v>
      </c>
      <c r="T65" s="197">
        <v>0</v>
      </c>
      <c r="U65" s="197">
        <v>208.79</v>
      </c>
      <c r="V65" s="197">
        <v>0</v>
      </c>
      <c r="W65" s="197">
        <v>7.45</v>
      </c>
      <c r="X65" s="197">
        <v>24.14</v>
      </c>
      <c r="Y65" s="197">
        <v>0</v>
      </c>
      <c r="Z65">
        <v>0</v>
      </c>
      <c r="AA65" s="197">
        <v>8.58</v>
      </c>
      <c r="AB65" s="197">
        <v>0</v>
      </c>
      <c r="AC65" s="197">
        <v>0</v>
      </c>
      <c r="AD65" s="197">
        <v>0</v>
      </c>
      <c r="AE65" s="197">
        <v>25.78</v>
      </c>
      <c r="AF65" s="197">
        <v>0</v>
      </c>
      <c r="AG65" s="197">
        <v>0</v>
      </c>
      <c r="AH65" s="197">
        <v>0</v>
      </c>
      <c r="AI65" s="197">
        <v>57.6</v>
      </c>
      <c r="AJ65" s="197">
        <v>0</v>
      </c>
      <c r="AK65" s="197">
        <v>0</v>
      </c>
      <c r="AL65" s="197">
        <v>0</v>
      </c>
      <c r="AM65" s="197">
        <v>25</v>
      </c>
      <c r="AN65" s="197">
        <v>0</v>
      </c>
      <c r="AO65">
        <v>0</v>
      </c>
      <c r="AP65" s="197">
        <v>54.53</v>
      </c>
      <c r="AQ65" s="197">
        <v>18.829999999999998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77.319999999999993</v>
      </c>
      <c r="L66" s="197">
        <v>19.329999999999998</v>
      </c>
      <c r="M66" s="197">
        <v>0</v>
      </c>
      <c r="N66" s="197">
        <v>14.38</v>
      </c>
      <c r="O66" s="197">
        <v>48.69</v>
      </c>
      <c r="P66" s="197">
        <v>40.590000000000003</v>
      </c>
      <c r="Q66" s="197">
        <v>0.97</v>
      </c>
      <c r="R66" s="197">
        <v>1.93</v>
      </c>
      <c r="S66" s="197">
        <v>1.93</v>
      </c>
      <c r="T66" s="197">
        <v>0</v>
      </c>
      <c r="U66" s="197">
        <v>208.79</v>
      </c>
      <c r="V66" s="197">
        <v>0</v>
      </c>
      <c r="W66" s="197">
        <v>7.45</v>
      </c>
      <c r="X66" s="197">
        <v>24.14</v>
      </c>
      <c r="Y66" s="197">
        <v>0</v>
      </c>
      <c r="Z66">
        <v>0</v>
      </c>
      <c r="AA66" s="197">
        <v>8.3000000000000007</v>
      </c>
      <c r="AB66" s="197">
        <v>0</v>
      </c>
      <c r="AC66" s="197">
        <v>0</v>
      </c>
      <c r="AD66" s="197">
        <v>0</v>
      </c>
      <c r="AE66" s="197">
        <v>25.78</v>
      </c>
      <c r="AF66" s="197">
        <v>0</v>
      </c>
      <c r="AG66" s="197">
        <v>0</v>
      </c>
      <c r="AH66" s="197">
        <v>0</v>
      </c>
      <c r="AI66" s="197">
        <v>57.6</v>
      </c>
      <c r="AJ66" s="197">
        <v>0</v>
      </c>
      <c r="AK66" s="197">
        <v>0</v>
      </c>
      <c r="AL66" s="197">
        <v>0</v>
      </c>
      <c r="AM66" s="197">
        <v>25</v>
      </c>
      <c r="AN66" s="197">
        <v>0</v>
      </c>
      <c r="AO66">
        <v>0</v>
      </c>
      <c r="AP66" s="197">
        <v>54.53</v>
      </c>
      <c r="AQ66" s="197">
        <v>18.829999999999998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151.61000000000001</v>
      </c>
      <c r="L67" s="197">
        <v>63.04</v>
      </c>
      <c r="M67" s="197">
        <v>0</v>
      </c>
      <c r="N67" s="197">
        <v>14.38</v>
      </c>
      <c r="O67" s="197">
        <v>48.69</v>
      </c>
      <c r="P67" s="197">
        <v>40.590000000000003</v>
      </c>
      <c r="Q67" s="197">
        <v>4.91</v>
      </c>
      <c r="R67" s="197">
        <v>6.18</v>
      </c>
      <c r="S67" s="197">
        <v>6.03</v>
      </c>
      <c r="T67" s="197">
        <v>0</v>
      </c>
      <c r="U67" s="197">
        <v>208.79</v>
      </c>
      <c r="V67" s="197">
        <v>2.94</v>
      </c>
      <c r="W67" s="197">
        <v>7.45</v>
      </c>
      <c r="X67" s="197">
        <v>24.14</v>
      </c>
      <c r="Y67" s="197">
        <v>0</v>
      </c>
      <c r="Z67">
        <v>0</v>
      </c>
      <c r="AA67" s="197">
        <v>8.3000000000000007</v>
      </c>
      <c r="AB67" s="197">
        <v>0</v>
      </c>
      <c r="AC67" s="197">
        <v>0</v>
      </c>
      <c r="AD67" s="197">
        <v>0</v>
      </c>
      <c r="AE67" s="197">
        <v>25.78</v>
      </c>
      <c r="AF67" s="197">
        <v>0</v>
      </c>
      <c r="AG67" s="197">
        <v>0</v>
      </c>
      <c r="AH67" s="197">
        <v>0</v>
      </c>
      <c r="AI67" s="197">
        <v>57.6</v>
      </c>
      <c r="AJ67" s="197">
        <v>0</v>
      </c>
      <c r="AK67" s="197">
        <v>0</v>
      </c>
      <c r="AL67" s="197">
        <v>0</v>
      </c>
      <c r="AM67" s="197">
        <v>26.36</v>
      </c>
      <c r="AN67" s="197">
        <v>0</v>
      </c>
      <c r="AO67">
        <v>0</v>
      </c>
      <c r="AP67" s="197">
        <v>54.53</v>
      </c>
      <c r="AQ67" s="197">
        <v>18.829999999999998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158.66</v>
      </c>
      <c r="L68" s="197">
        <v>63.04</v>
      </c>
      <c r="M68" s="197">
        <v>0</v>
      </c>
      <c r="N68" s="197">
        <v>14.38</v>
      </c>
      <c r="O68" s="197">
        <v>48.69</v>
      </c>
      <c r="P68" s="197">
        <v>40.590000000000003</v>
      </c>
      <c r="Q68" s="197">
        <v>4.91</v>
      </c>
      <c r="R68" s="197">
        <v>6.18</v>
      </c>
      <c r="S68" s="197">
        <v>6.48</v>
      </c>
      <c r="T68" s="197">
        <v>0</v>
      </c>
      <c r="U68" s="197">
        <v>208.79</v>
      </c>
      <c r="V68" s="197">
        <v>2.94</v>
      </c>
      <c r="W68" s="197">
        <v>7.45</v>
      </c>
      <c r="X68" s="197">
        <v>24.14</v>
      </c>
      <c r="Y68" s="197">
        <v>0</v>
      </c>
      <c r="Z68">
        <v>0</v>
      </c>
      <c r="AA68" s="197">
        <v>8.3000000000000007</v>
      </c>
      <c r="AB68" s="197">
        <v>0</v>
      </c>
      <c r="AC68" s="197">
        <v>0</v>
      </c>
      <c r="AD68" s="197">
        <v>0</v>
      </c>
      <c r="AE68" s="197">
        <v>25.78</v>
      </c>
      <c r="AF68" s="197">
        <v>0</v>
      </c>
      <c r="AG68" s="197">
        <v>0</v>
      </c>
      <c r="AH68" s="197">
        <v>0</v>
      </c>
      <c r="AI68" s="197">
        <v>57.6</v>
      </c>
      <c r="AJ68" s="197">
        <v>0</v>
      </c>
      <c r="AK68" s="197">
        <v>0</v>
      </c>
      <c r="AL68" s="197">
        <v>0</v>
      </c>
      <c r="AM68" s="197">
        <v>26.36</v>
      </c>
      <c r="AN68" s="197">
        <v>0</v>
      </c>
      <c r="AO68">
        <v>0</v>
      </c>
      <c r="AP68" s="197">
        <v>54.53</v>
      </c>
      <c r="AQ68" s="197">
        <v>18.829999999999998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158.66</v>
      </c>
      <c r="L69" s="197">
        <v>63.04</v>
      </c>
      <c r="M69" s="197">
        <v>0</v>
      </c>
      <c r="N69" s="197">
        <v>14.38</v>
      </c>
      <c r="O69" s="197">
        <v>48.69</v>
      </c>
      <c r="P69" s="197">
        <v>40.590000000000003</v>
      </c>
      <c r="Q69" s="197">
        <v>4.91</v>
      </c>
      <c r="R69" s="197">
        <v>6.18</v>
      </c>
      <c r="S69" s="197">
        <v>6.48</v>
      </c>
      <c r="T69" s="197">
        <v>0</v>
      </c>
      <c r="U69" s="197">
        <v>211.96</v>
      </c>
      <c r="V69" s="197">
        <v>2.94</v>
      </c>
      <c r="W69" s="197">
        <v>7.45</v>
      </c>
      <c r="X69" s="197">
        <v>24.14</v>
      </c>
      <c r="Y69" s="197">
        <v>0</v>
      </c>
      <c r="Z69">
        <v>0</v>
      </c>
      <c r="AA69" s="197">
        <v>8.3000000000000007</v>
      </c>
      <c r="AB69" s="197">
        <v>0</v>
      </c>
      <c r="AC69" s="197">
        <v>0</v>
      </c>
      <c r="AD69" s="197">
        <v>0</v>
      </c>
      <c r="AE69" s="197">
        <v>25.78</v>
      </c>
      <c r="AF69" s="197">
        <v>0</v>
      </c>
      <c r="AG69" s="197">
        <v>0</v>
      </c>
      <c r="AH69" s="197">
        <v>0</v>
      </c>
      <c r="AI69" s="197">
        <v>57.6</v>
      </c>
      <c r="AJ69" s="197">
        <v>0</v>
      </c>
      <c r="AK69" s="197">
        <v>0</v>
      </c>
      <c r="AL69" s="197">
        <v>0</v>
      </c>
      <c r="AM69" s="197">
        <v>25</v>
      </c>
      <c r="AN69" s="197">
        <v>0</v>
      </c>
      <c r="AO69">
        <v>0</v>
      </c>
      <c r="AP69" s="197">
        <v>54.53</v>
      </c>
      <c r="AQ69" s="197">
        <v>18.829999999999998</v>
      </c>
      <c r="AR69" s="197">
        <v>23.38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158.66</v>
      </c>
      <c r="L70" s="197">
        <v>63.04</v>
      </c>
      <c r="M70" s="197">
        <v>0</v>
      </c>
      <c r="N70" s="197">
        <v>14.38</v>
      </c>
      <c r="O70" s="197">
        <v>48.69</v>
      </c>
      <c r="P70" s="197">
        <v>40.590000000000003</v>
      </c>
      <c r="Q70" s="197">
        <v>4.91</v>
      </c>
      <c r="R70" s="197">
        <v>6.18</v>
      </c>
      <c r="S70" s="197">
        <v>6.48</v>
      </c>
      <c r="T70" s="197">
        <v>0</v>
      </c>
      <c r="U70" s="197">
        <v>215.75</v>
      </c>
      <c r="V70" s="197">
        <v>2.94</v>
      </c>
      <c r="W70" s="197">
        <v>7.45</v>
      </c>
      <c r="X70" s="197">
        <v>24.14</v>
      </c>
      <c r="Y70" s="197">
        <v>0</v>
      </c>
      <c r="Z70">
        <v>0</v>
      </c>
      <c r="AA70" s="197">
        <v>8.3000000000000007</v>
      </c>
      <c r="AB70" s="197">
        <v>0</v>
      </c>
      <c r="AC70" s="197">
        <v>0</v>
      </c>
      <c r="AD70" s="197">
        <v>0</v>
      </c>
      <c r="AE70" s="197">
        <v>25.78</v>
      </c>
      <c r="AF70" s="197">
        <v>0</v>
      </c>
      <c r="AG70" s="197">
        <v>0</v>
      </c>
      <c r="AH70" s="197">
        <v>0</v>
      </c>
      <c r="AI70" s="197">
        <v>57.6</v>
      </c>
      <c r="AJ70" s="197">
        <v>0</v>
      </c>
      <c r="AK70" s="197">
        <v>0</v>
      </c>
      <c r="AL70" s="197">
        <v>0</v>
      </c>
      <c r="AM70" s="197">
        <v>25</v>
      </c>
      <c r="AN70" s="197">
        <v>0</v>
      </c>
      <c r="AO70">
        <v>0</v>
      </c>
      <c r="AP70" s="197">
        <v>54.53</v>
      </c>
      <c r="AQ70" s="197">
        <v>18.829999999999998</v>
      </c>
      <c r="AR70" s="197">
        <v>13.8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158.66</v>
      </c>
      <c r="L71" s="197">
        <v>63.04</v>
      </c>
      <c r="M71" s="197">
        <v>0</v>
      </c>
      <c r="N71" s="197">
        <v>14.38</v>
      </c>
      <c r="O71" s="197">
        <v>48.69</v>
      </c>
      <c r="P71" s="197">
        <v>40.590000000000003</v>
      </c>
      <c r="Q71" s="197">
        <v>4.91</v>
      </c>
      <c r="R71" s="197">
        <v>6.18</v>
      </c>
      <c r="S71" s="197">
        <v>6.48</v>
      </c>
      <c r="T71" s="197">
        <v>0</v>
      </c>
      <c r="U71" s="197">
        <v>219.54</v>
      </c>
      <c r="V71" s="197">
        <v>2.94</v>
      </c>
      <c r="W71" s="197">
        <v>7.45</v>
      </c>
      <c r="X71" s="197">
        <v>24.14</v>
      </c>
      <c r="Y71" s="197">
        <v>0</v>
      </c>
      <c r="Z71">
        <v>0</v>
      </c>
      <c r="AA71" s="197">
        <v>8.3000000000000007</v>
      </c>
      <c r="AB71" s="197">
        <v>0</v>
      </c>
      <c r="AC71" s="197">
        <v>0</v>
      </c>
      <c r="AD71" s="197">
        <v>0</v>
      </c>
      <c r="AE71" s="197">
        <v>25.78</v>
      </c>
      <c r="AF71" s="197">
        <v>0</v>
      </c>
      <c r="AG71" s="197">
        <v>0</v>
      </c>
      <c r="AH71" s="197">
        <v>0</v>
      </c>
      <c r="AI71" s="197">
        <v>57.6</v>
      </c>
      <c r="AJ71" s="197">
        <v>0</v>
      </c>
      <c r="AK71" s="197">
        <v>0</v>
      </c>
      <c r="AL71" s="197">
        <v>0</v>
      </c>
      <c r="AM71" s="197">
        <v>25</v>
      </c>
      <c r="AN71" s="197">
        <v>0</v>
      </c>
      <c r="AO71">
        <v>0</v>
      </c>
      <c r="AP71" s="197">
        <v>54.53</v>
      </c>
      <c r="AQ71" s="197">
        <v>18.829999999999998</v>
      </c>
      <c r="AR71" s="197">
        <v>6.76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158.66</v>
      </c>
      <c r="L72" s="197">
        <v>63.04</v>
      </c>
      <c r="M72" s="197">
        <v>0</v>
      </c>
      <c r="N72" s="197">
        <v>14.38</v>
      </c>
      <c r="O72" s="197">
        <v>48.69</v>
      </c>
      <c r="P72" s="197">
        <v>40.590000000000003</v>
      </c>
      <c r="Q72" s="197">
        <v>4.91</v>
      </c>
      <c r="R72" s="197">
        <v>6.18</v>
      </c>
      <c r="S72" s="197">
        <v>6.48</v>
      </c>
      <c r="T72" s="197">
        <v>0</v>
      </c>
      <c r="U72" s="197">
        <v>223.35</v>
      </c>
      <c r="V72" s="197">
        <v>2.94</v>
      </c>
      <c r="W72" s="197">
        <v>7.45</v>
      </c>
      <c r="X72" s="197">
        <v>24.14</v>
      </c>
      <c r="Y72" s="197">
        <v>0</v>
      </c>
      <c r="Z72">
        <v>0</v>
      </c>
      <c r="AA72" s="197">
        <v>8.3000000000000007</v>
      </c>
      <c r="AB72" s="197">
        <v>0</v>
      </c>
      <c r="AC72" s="197">
        <v>0</v>
      </c>
      <c r="AD72" s="197">
        <v>0</v>
      </c>
      <c r="AE72" s="197">
        <v>25.78</v>
      </c>
      <c r="AF72" s="197">
        <v>0</v>
      </c>
      <c r="AG72" s="197">
        <v>0</v>
      </c>
      <c r="AH72" s="197">
        <v>0</v>
      </c>
      <c r="AI72" s="197">
        <v>57.6</v>
      </c>
      <c r="AJ72" s="197">
        <v>0</v>
      </c>
      <c r="AK72" s="197">
        <v>0</v>
      </c>
      <c r="AL72" s="197">
        <v>0</v>
      </c>
      <c r="AM72" s="197">
        <v>25</v>
      </c>
      <c r="AN72" s="197">
        <v>0</v>
      </c>
      <c r="AO72">
        <v>0</v>
      </c>
      <c r="AP72" s="197">
        <v>54.53</v>
      </c>
      <c r="AQ72" s="197">
        <v>18.829999999999998</v>
      </c>
      <c r="AR72" s="197">
        <v>4.5199999999999996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158.66</v>
      </c>
      <c r="L73" s="197">
        <v>63.04</v>
      </c>
      <c r="M73" s="197">
        <v>0</v>
      </c>
      <c r="N73" s="197">
        <v>14.38</v>
      </c>
      <c r="O73" s="197">
        <v>48.69</v>
      </c>
      <c r="P73" s="197">
        <v>40.590000000000003</v>
      </c>
      <c r="Q73" s="197">
        <v>4.91</v>
      </c>
      <c r="R73" s="197">
        <v>6.18</v>
      </c>
      <c r="S73" s="197">
        <v>6.48</v>
      </c>
      <c r="T73" s="197">
        <v>0</v>
      </c>
      <c r="U73" s="197">
        <v>227.14</v>
      </c>
      <c r="V73" s="197">
        <v>2.94</v>
      </c>
      <c r="W73" s="197">
        <v>7.45</v>
      </c>
      <c r="X73" s="197">
        <v>24.14</v>
      </c>
      <c r="Y73" s="197">
        <v>0</v>
      </c>
      <c r="Z73">
        <v>0</v>
      </c>
      <c r="AA73" s="197">
        <v>8.3000000000000007</v>
      </c>
      <c r="AB73" s="197">
        <v>0</v>
      </c>
      <c r="AC73" s="197">
        <v>0</v>
      </c>
      <c r="AD73" s="197">
        <v>0</v>
      </c>
      <c r="AE73" s="197">
        <v>25.78</v>
      </c>
      <c r="AF73" s="197">
        <v>0</v>
      </c>
      <c r="AG73" s="197">
        <v>0</v>
      </c>
      <c r="AH73" s="197">
        <v>0</v>
      </c>
      <c r="AI73" s="197">
        <v>57.6</v>
      </c>
      <c r="AJ73" s="197">
        <v>0</v>
      </c>
      <c r="AK73" s="197">
        <v>0</v>
      </c>
      <c r="AL73" s="197">
        <v>0</v>
      </c>
      <c r="AM73" s="197">
        <v>25</v>
      </c>
      <c r="AN73" s="197">
        <v>0</v>
      </c>
      <c r="AO73">
        <v>0</v>
      </c>
      <c r="AP73" s="197">
        <v>54.53</v>
      </c>
      <c r="AQ73" s="197">
        <v>18.829999999999998</v>
      </c>
      <c r="AR73" s="197">
        <v>2.35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158.66</v>
      </c>
      <c r="L74" s="197">
        <v>63.04</v>
      </c>
      <c r="M74" s="197">
        <v>0</v>
      </c>
      <c r="N74" s="197">
        <v>14.38</v>
      </c>
      <c r="O74" s="197">
        <v>48.69</v>
      </c>
      <c r="P74" s="197">
        <v>40.590000000000003</v>
      </c>
      <c r="Q74" s="197">
        <v>4.91</v>
      </c>
      <c r="R74" s="197">
        <v>6.18</v>
      </c>
      <c r="S74" s="197">
        <v>6.48</v>
      </c>
      <c r="T74" s="197">
        <v>0</v>
      </c>
      <c r="U74" s="197">
        <v>230.93</v>
      </c>
      <c r="V74" s="197">
        <v>2.94</v>
      </c>
      <c r="W74" s="197">
        <v>7.45</v>
      </c>
      <c r="X74" s="197">
        <v>24.14</v>
      </c>
      <c r="Y74" s="197">
        <v>0</v>
      </c>
      <c r="Z74">
        <v>0</v>
      </c>
      <c r="AA74" s="197">
        <v>8.3000000000000007</v>
      </c>
      <c r="AB74" s="197">
        <v>0</v>
      </c>
      <c r="AC74" s="197">
        <v>0</v>
      </c>
      <c r="AD74" s="197">
        <v>0</v>
      </c>
      <c r="AE74" s="197">
        <v>25.78</v>
      </c>
      <c r="AF74" s="197">
        <v>0</v>
      </c>
      <c r="AG74" s="197">
        <v>0</v>
      </c>
      <c r="AH74" s="197">
        <v>0</v>
      </c>
      <c r="AI74" s="197">
        <v>57.6</v>
      </c>
      <c r="AJ74" s="197">
        <v>0</v>
      </c>
      <c r="AK74" s="197">
        <v>0</v>
      </c>
      <c r="AL74" s="197">
        <v>0</v>
      </c>
      <c r="AM74" s="197">
        <v>25</v>
      </c>
      <c r="AN74" s="197">
        <v>0</v>
      </c>
      <c r="AO74">
        <v>0</v>
      </c>
      <c r="AP74" s="197">
        <v>54.53</v>
      </c>
      <c r="AQ74" s="197">
        <v>18.829999999999998</v>
      </c>
      <c r="AR74" s="197">
        <v>0.72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158.66</v>
      </c>
      <c r="L75" s="197">
        <v>63.04</v>
      </c>
      <c r="M75" s="197">
        <v>0</v>
      </c>
      <c r="N75" s="197">
        <v>14.38</v>
      </c>
      <c r="O75" s="197">
        <v>48.69</v>
      </c>
      <c r="P75" s="197">
        <v>40.590000000000003</v>
      </c>
      <c r="Q75" s="197">
        <v>4.91</v>
      </c>
      <c r="R75" s="197">
        <v>6.18</v>
      </c>
      <c r="S75" s="197">
        <v>6.48</v>
      </c>
      <c r="T75" s="197">
        <v>0</v>
      </c>
      <c r="U75" s="197">
        <v>231.57</v>
      </c>
      <c r="V75" s="197">
        <v>2.94</v>
      </c>
      <c r="W75" s="197">
        <v>7.45</v>
      </c>
      <c r="X75" s="197">
        <v>24.14</v>
      </c>
      <c r="Y75" s="197">
        <v>0</v>
      </c>
      <c r="Z75">
        <v>0</v>
      </c>
      <c r="AA75" s="197">
        <v>8.3000000000000007</v>
      </c>
      <c r="AB75" s="197">
        <v>0</v>
      </c>
      <c r="AC75" s="197">
        <v>0</v>
      </c>
      <c r="AD75" s="197">
        <v>0</v>
      </c>
      <c r="AE75" s="197">
        <v>25.78</v>
      </c>
      <c r="AF75" s="197">
        <v>0</v>
      </c>
      <c r="AG75" s="197">
        <v>0</v>
      </c>
      <c r="AH75" s="197">
        <v>0</v>
      </c>
      <c r="AI75" s="197">
        <v>57.6</v>
      </c>
      <c r="AJ75" s="197">
        <v>0</v>
      </c>
      <c r="AK75" s="197">
        <v>0</v>
      </c>
      <c r="AL75" s="197">
        <v>0</v>
      </c>
      <c r="AM75" s="197">
        <v>25</v>
      </c>
      <c r="AN75" s="197">
        <v>0</v>
      </c>
      <c r="AO75">
        <v>0</v>
      </c>
      <c r="AP75" s="197">
        <v>54.53</v>
      </c>
      <c r="AQ75" s="197">
        <v>18.829999999999998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158.66</v>
      </c>
      <c r="L76" s="197">
        <v>63.04</v>
      </c>
      <c r="M76" s="197">
        <v>0</v>
      </c>
      <c r="N76" s="197">
        <v>14.38</v>
      </c>
      <c r="O76" s="197">
        <v>48.69</v>
      </c>
      <c r="P76" s="197">
        <v>40.590000000000003</v>
      </c>
      <c r="Q76" s="197">
        <v>4.91</v>
      </c>
      <c r="R76" s="197">
        <v>6.18</v>
      </c>
      <c r="S76" s="197">
        <v>6.48</v>
      </c>
      <c r="T76" s="197">
        <v>0</v>
      </c>
      <c r="U76" s="197">
        <v>231.57</v>
      </c>
      <c r="V76" s="197">
        <v>2.94</v>
      </c>
      <c r="W76" s="197">
        <v>7.45</v>
      </c>
      <c r="X76" s="197">
        <v>24.14</v>
      </c>
      <c r="Y76" s="197">
        <v>0</v>
      </c>
      <c r="Z76">
        <v>0</v>
      </c>
      <c r="AA76" s="197">
        <v>8.3000000000000007</v>
      </c>
      <c r="AB76" s="197">
        <v>0</v>
      </c>
      <c r="AC76" s="197">
        <v>0</v>
      </c>
      <c r="AD76" s="197">
        <v>0</v>
      </c>
      <c r="AE76" s="197">
        <v>25.78</v>
      </c>
      <c r="AF76" s="197">
        <v>0</v>
      </c>
      <c r="AG76" s="197">
        <v>0</v>
      </c>
      <c r="AH76" s="197">
        <v>0</v>
      </c>
      <c r="AI76" s="197">
        <v>57.6</v>
      </c>
      <c r="AJ76" s="197">
        <v>0</v>
      </c>
      <c r="AK76" s="197">
        <v>0</v>
      </c>
      <c r="AL76" s="197">
        <v>0</v>
      </c>
      <c r="AM76" s="197">
        <v>25</v>
      </c>
      <c r="AN76" s="197">
        <v>0</v>
      </c>
      <c r="AO76">
        <v>0</v>
      </c>
      <c r="AP76" s="197">
        <v>54.53</v>
      </c>
      <c r="AQ76" s="197">
        <v>18.829999999999998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158.66</v>
      </c>
      <c r="L77" s="197">
        <v>63.04</v>
      </c>
      <c r="M77" s="197">
        <v>0</v>
      </c>
      <c r="N77" s="197">
        <v>14.38</v>
      </c>
      <c r="O77" s="197">
        <v>48.69</v>
      </c>
      <c r="P77" s="197">
        <v>40.590000000000003</v>
      </c>
      <c r="Q77" s="197">
        <v>4.91</v>
      </c>
      <c r="R77" s="197">
        <v>6.18</v>
      </c>
      <c r="S77" s="197">
        <v>6.48</v>
      </c>
      <c r="T77" s="197">
        <v>0</v>
      </c>
      <c r="U77" s="197">
        <v>231.57</v>
      </c>
      <c r="V77" s="197">
        <v>2.94</v>
      </c>
      <c r="W77" s="197">
        <v>7.45</v>
      </c>
      <c r="X77" s="197">
        <v>24.14</v>
      </c>
      <c r="Y77" s="197">
        <v>0</v>
      </c>
      <c r="Z77">
        <v>0</v>
      </c>
      <c r="AA77" s="197">
        <v>8.3000000000000007</v>
      </c>
      <c r="AB77" s="197">
        <v>0</v>
      </c>
      <c r="AC77" s="197">
        <v>0</v>
      </c>
      <c r="AD77" s="197">
        <v>0</v>
      </c>
      <c r="AE77" s="197">
        <v>25.78</v>
      </c>
      <c r="AF77" s="197">
        <v>0</v>
      </c>
      <c r="AG77" s="197">
        <v>0</v>
      </c>
      <c r="AH77" s="197">
        <v>0</v>
      </c>
      <c r="AI77" s="197">
        <v>57.6</v>
      </c>
      <c r="AJ77" s="197">
        <v>0</v>
      </c>
      <c r="AK77" s="197">
        <v>0</v>
      </c>
      <c r="AL77" s="197">
        <v>0</v>
      </c>
      <c r="AM77" s="197">
        <v>25</v>
      </c>
      <c r="AN77" s="197">
        <v>0</v>
      </c>
      <c r="AO77">
        <v>0</v>
      </c>
      <c r="AP77" s="197">
        <v>54.53</v>
      </c>
      <c r="AQ77" s="197">
        <v>18.829999999999998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158.66</v>
      </c>
      <c r="L78" s="197">
        <v>63.04</v>
      </c>
      <c r="M78" s="197">
        <v>0</v>
      </c>
      <c r="N78" s="197">
        <v>14.38</v>
      </c>
      <c r="O78" s="197">
        <v>48.69</v>
      </c>
      <c r="P78" s="197">
        <v>40.590000000000003</v>
      </c>
      <c r="Q78" s="197">
        <v>4.91</v>
      </c>
      <c r="R78" s="197">
        <v>6.18</v>
      </c>
      <c r="S78" s="197">
        <v>6.48</v>
      </c>
      <c r="T78" s="197">
        <v>0</v>
      </c>
      <c r="U78" s="197">
        <v>231.57</v>
      </c>
      <c r="V78" s="197">
        <v>2.94</v>
      </c>
      <c r="W78" s="197">
        <v>7.45</v>
      </c>
      <c r="X78" s="197">
        <v>24.14</v>
      </c>
      <c r="Y78" s="197">
        <v>0</v>
      </c>
      <c r="Z78">
        <v>0</v>
      </c>
      <c r="AA78" s="197">
        <v>8.3000000000000007</v>
      </c>
      <c r="AB78" s="197">
        <v>0</v>
      </c>
      <c r="AC78" s="197">
        <v>0</v>
      </c>
      <c r="AD78" s="197">
        <v>0</v>
      </c>
      <c r="AE78" s="197">
        <v>25.78</v>
      </c>
      <c r="AF78" s="197">
        <v>0</v>
      </c>
      <c r="AG78" s="197">
        <v>0</v>
      </c>
      <c r="AH78" s="197">
        <v>0</v>
      </c>
      <c r="AI78" s="197">
        <v>57.6</v>
      </c>
      <c r="AJ78" s="197">
        <v>0</v>
      </c>
      <c r="AK78" s="197">
        <v>0</v>
      </c>
      <c r="AL78" s="197">
        <v>0</v>
      </c>
      <c r="AM78" s="197">
        <v>25</v>
      </c>
      <c r="AN78" s="197">
        <v>0</v>
      </c>
      <c r="AO78">
        <v>0</v>
      </c>
      <c r="AP78" s="197">
        <v>54.53</v>
      </c>
      <c r="AQ78" s="197">
        <v>18.829999999999998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158.66</v>
      </c>
      <c r="L79" s="197">
        <v>63.04</v>
      </c>
      <c r="M79" s="197">
        <v>0</v>
      </c>
      <c r="N79" s="197">
        <v>14.38</v>
      </c>
      <c r="O79" s="197">
        <v>48.69</v>
      </c>
      <c r="P79" s="197">
        <v>42.18</v>
      </c>
      <c r="Q79" s="197">
        <v>4.91</v>
      </c>
      <c r="R79" s="197">
        <v>6.18</v>
      </c>
      <c r="S79" s="197">
        <v>6.48</v>
      </c>
      <c r="T79" s="197">
        <v>0</v>
      </c>
      <c r="U79" s="197">
        <v>231.57</v>
      </c>
      <c r="V79" s="197">
        <v>2.94</v>
      </c>
      <c r="W79" s="197">
        <v>7.45</v>
      </c>
      <c r="X79" s="197">
        <v>24.14</v>
      </c>
      <c r="Y79" s="197">
        <v>0</v>
      </c>
      <c r="Z79">
        <v>0</v>
      </c>
      <c r="AA79" s="197">
        <v>8.3000000000000007</v>
      </c>
      <c r="AB79" s="197">
        <v>0</v>
      </c>
      <c r="AC79" s="197">
        <v>0</v>
      </c>
      <c r="AD79" s="197">
        <v>0</v>
      </c>
      <c r="AE79" s="197">
        <v>25.78</v>
      </c>
      <c r="AF79" s="197">
        <v>0</v>
      </c>
      <c r="AG79" s="197">
        <v>0</v>
      </c>
      <c r="AH79" s="197">
        <v>0</v>
      </c>
      <c r="AI79" s="197">
        <v>57.6</v>
      </c>
      <c r="AJ79" s="197">
        <v>0</v>
      </c>
      <c r="AK79" s="197">
        <v>0</v>
      </c>
      <c r="AL79" s="197">
        <v>0</v>
      </c>
      <c r="AM79" s="197">
        <v>25</v>
      </c>
      <c r="AN79" s="197">
        <v>0</v>
      </c>
      <c r="AO79">
        <v>0</v>
      </c>
      <c r="AP79" s="197">
        <v>54.53</v>
      </c>
      <c r="AQ79" s="197">
        <v>18.829999999999998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158.66</v>
      </c>
      <c r="L80" s="197">
        <v>63.04</v>
      </c>
      <c r="M80" s="197">
        <v>0</v>
      </c>
      <c r="N80" s="197">
        <v>14.38</v>
      </c>
      <c r="O80" s="197">
        <v>48.69</v>
      </c>
      <c r="P80" s="197">
        <v>42.39</v>
      </c>
      <c r="Q80" s="197">
        <v>4.91</v>
      </c>
      <c r="R80" s="197">
        <v>6.18</v>
      </c>
      <c r="S80" s="197">
        <v>6.48</v>
      </c>
      <c r="T80" s="197">
        <v>0</v>
      </c>
      <c r="U80" s="197">
        <v>231.57</v>
      </c>
      <c r="V80" s="197">
        <v>2.94</v>
      </c>
      <c r="W80" s="197">
        <v>7.45</v>
      </c>
      <c r="X80" s="197">
        <v>24.14</v>
      </c>
      <c r="Y80" s="197">
        <v>0</v>
      </c>
      <c r="Z80">
        <v>0</v>
      </c>
      <c r="AA80" s="197">
        <v>8.58</v>
      </c>
      <c r="AB80" s="197">
        <v>0</v>
      </c>
      <c r="AC80" s="197">
        <v>0</v>
      </c>
      <c r="AD80" s="197">
        <v>0</v>
      </c>
      <c r="AE80" s="197">
        <v>25.78</v>
      </c>
      <c r="AF80" s="197">
        <v>0</v>
      </c>
      <c r="AG80" s="197">
        <v>0</v>
      </c>
      <c r="AH80" s="197">
        <v>0</v>
      </c>
      <c r="AI80" s="197">
        <v>57.6</v>
      </c>
      <c r="AJ80" s="197">
        <v>0</v>
      </c>
      <c r="AK80" s="197">
        <v>0</v>
      </c>
      <c r="AL80" s="197">
        <v>0</v>
      </c>
      <c r="AM80" s="197">
        <v>25</v>
      </c>
      <c r="AN80" s="197">
        <v>0</v>
      </c>
      <c r="AO80">
        <v>0</v>
      </c>
      <c r="AP80" s="197">
        <v>54.53</v>
      </c>
      <c r="AQ80" s="197">
        <v>18.829999999999998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158.66</v>
      </c>
      <c r="L81" s="197">
        <v>63.04</v>
      </c>
      <c r="M81" s="197">
        <v>0</v>
      </c>
      <c r="N81" s="197">
        <v>14.38</v>
      </c>
      <c r="O81" s="197">
        <v>48.69</v>
      </c>
      <c r="P81" s="197">
        <v>42.39</v>
      </c>
      <c r="Q81" s="197">
        <v>4.91</v>
      </c>
      <c r="R81" s="197">
        <v>6.18</v>
      </c>
      <c r="S81" s="197">
        <v>6.48</v>
      </c>
      <c r="T81" s="197">
        <v>0</v>
      </c>
      <c r="U81" s="197">
        <v>231.57</v>
      </c>
      <c r="V81" s="197">
        <v>2.94</v>
      </c>
      <c r="W81" s="197">
        <v>7.45</v>
      </c>
      <c r="X81" s="197">
        <v>24.14</v>
      </c>
      <c r="Y81" s="197">
        <v>0</v>
      </c>
      <c r="Z81">
        <v>0</v>
      </c>
      <c r="AA81" s="197">
        <v>8.58</v>
      </c>
      <c r="AB81" s="197">
        <v>0</v>
      </c>
      <c r="AC81" s="197">
        <v>0</v>
      </c>
      <c r="AD81" s="197">
        <v>0</v>
      </c>
      <c r="AE81" s="197">
        <v>25.78</v>
      </c>
      <c r="AF81" s="197">
        <v>0</v>
      </c>
      <c r="AG81" s="197">
        <v>0</v>
      </c>
      <c r="AH81" s="197">
        <v>0</v>
      </c>
      <c r="AI81" s="197">
        <v>57.6</v>
      </c>
      <c r="AJ81" s="197">
        <v>0</v>
      </c>
      <c r="AK81" s="197">
        <v>0</v>
      </c>
      <c r="AL81" s="197">
        <v>0</v>
      </c>
      <c r="AM81" s="197">
        <v>25</v>
      </c>
      <c r="AN81" s="197">
        <v>0</v>
      </c>
      <c r="AO81">
        <v>0</v>
      </c>
      <c r="AP81" s="197">
        <v>54.53</v>
      </c>
      <c r="AQ81" s="197">
        <v>18.829999999999998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158.66</v>
      </c>
      <c r="L82" s="197">
        <v>63.04</v>
      </c>
      <c r="M82" s="197">
        <v>0</v>
      </c>
      <c r="N82" s="197">
        <v>14.38</v>
      </c>
      <c r="O82" s="197">
        <v>48.69</v>
      </c>
      <c r="P82" s="197">
        <v>42.39</v>
      </c>
      <c r="Q82" s="197">
        <v>4.91</v>
      </c>
      <c r="R82" s="197">
        <v>6.18</v>
      </c>
      <c r="S82" s="197">
        <v>6.48</v>
      </c>
      <c r="T82" s="197">
        <v>0</v>
      </c>
      <c r="U82" s="197">
        <v>231.57</v>
      </c>
      <c r="V82" s="197">
        <v>2.94</v>
      </c>
      <c r="W82" s="197">
        <v>7.45</v>
      </c>
      <c r="X82" s="197">
        <v>24.14</v>
      </c>
      <c r="Y82" s="197">
        <v>0</v>
      </c>
      <c r="Z82">
        <v>0</v>
      </c>
      <c r="AA82" s="197">
        <v>8.58</v>
      </c>
      <c r="AB82" s="197">
        <v>0</v>
      </c>
      <c r="AC82" s="197">
        <v>0</v>
      </c>
      <c r="AD82" s="197">
        <v>0</v>
      </c>
      <c r="AE82" s="197">
        <v>25.78</v>
      </c>
      <c r="AF82" s="197">
        <v>0</v>
      </c>
      <c r="AG82" s="197">
        <v>0</v>
      </c>
      <c r="AH82" s="197">
        <v>0</v>
      </c>
      <c r="AI82" s="197">
        <v>57.6</v>
      </c>
      <c r="AJ82" s="197">
        <v>0</v>
      </c>
      <c r="AK82" s="197">
        <v>0</v>
      </c>
      <c r="AL82" s="197">
        <v>0</v>
      </c>
      <c r="AM82" s="197">
        <v>25</v>
      </c>
      <c r="AN82" s="197">
        <v>0</v>
      </c>
      <c r="AO82">
        <v>0</v>
      </c>
      <c r="AP82" s="197">
        <v>54.53</v>
      </c>
      <c r="AQ82" s="197">
        <v>18.829999999999998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158.66</v>
      </c>
      <c r="L83" s="197">
        <v>63.04</v>
      </c>
      <c r="M83" s="197">
        <v>0</v>
      </c>
      <c r="N83" s="197">
        <v>14.38</v>
      </c>
      <c r="O83" s="197">
        <v>48.69</v>
      </c>
      <c r="P83" s="197">
        <v>42.39</v>
      </c>
      <c r="Q83" s="197">
        <v>4.91</v>
      </c>
      <c r="R83" s="197">
        <v>6.18</v>
      </c>
      <c r="S83" s="197">
        <v>6.48</v>
      </c>
      <c r="T83" s="197">
        <v>0</v>
      </c>
      <c r="U83" s="197">
        <v>231.57</v>
      </c>
      <c r="V83" s="197">
        <v>2.94</v>
      </c>
      <c r="W83" s="197">
        <v>7.45</v>
      </c>
      <c r="X83" s="197">
        <v>24.14</v>
      </c>
      <c r="Y83" s="197">
        <v>0</v>
      </c>
      <c r="Z83">
        <v>0</v>
      </c>
      <c r="AA83" s="197">
        <v>8.58</v>
      </c>
      <c r="AB83" s="197">
        <v>0</v>
      </c>
      <c r="AC83" s="197">
        <v>0</v>
      </c>
      <c r="AD83" s="197">
        <v>0</v>
      </c>
      <c r="AE83" s="197">
        <v>25.78</v>
      </c>
      <c r="AF83" s="197">
        <v>0</v>
      </c>
      <c r="AG83" s="197">
        <v>0</v>
      </c>
      <c r="AH83" s="197">
        <v>0</v>
      </c>
      <c r="AI83" s="197">
        <v>57.6</v>
      </c>
      <c r="AJ83" s="197">
        <v>0</v>
      </c>
      <c r="AK83" s="197">
        <v>0</v>
      </c>
      <c r="AL83" s="197">
        <v>0</v>
      </c>
      <c r="AM83" s="197">
        <v>25</v>
      </c>
      <c r="AN83" s="197">
        <v>0</v>
      </c>
      <c r="AO83">
        <v>0</v>
      </c>
      <c r="AP83" s="197">
        <v>54.53</v>
      </c>
      <c r="AQ83" s="197">
        <v>18.829999999999998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158.66</v>
      </c>
      <c r="L84" s="197">
        <v>63.04</v>
      </c>
      <c r="M84" s="197">
        <v>0</v>
      </c>
      <c r="N84" s="197">
        <v>14.38</v>
      </c>
      <c r="O84" s="197">
        <v>48.69</v>
      </c>
      <c r="P84" s="197">
        <v>42.39</v>
      </c>
      <c r="Q84" s="197">
        <v>4.91</v>
      </c>
      <c r="R84" s="197">
        <v>6.18</v>
      </c>
      <c r="S84" s="197">
        <v>6.48</v>
      </c>
      <c r="T84" s="197">
        <v>0</v>
      </c>
      <c r="U84" s="197">
        <v>231.57</v>
      </c>
      <c r="V84" s="197">
        <v>2.94</v>
      </c>
      <c r="W84" s="197">
        <v>7.45</v>
      </c>
      <c r="X84" s="197">
        <v>24.14</v>
      </c>
      <c r="Y84" s="197">
        <v>0</v>
      </c>
      <c r="Z84">
        <v>0</v>
      </c>
      <c r="AA84" s="197">
        <v>8.58</v>
      </c>
      <c r="AB84" s="197">
        <v>0</v>
      </c>
      <c r="AC84" s="197">
        <v>0</v>
      </c>
      <c r="AD84" s="197">
        <v>0</v>
      </c>
      <c r="AE84" s="197">
        <v>25.78</v>
      </c>
      <c r="AF84" s="197">
        <v>0</v>
      </c>
      <c r="AG84" s="197">
        <v>0</v>
      </c>
      <c r="AH84" s="197">
        <v>0</v>
      </c>
      <c r="AI84" s="197">
        <v>57.6</v>
      </c>
      <c r="AJ84" s="197">
        <v>0</v>
      </c>
      <c r="AK84" s="197">
        <v>0</v>
      </c>
      <c r="AL84" s="197">
        <v>0</v>
      </c>
      <c r="AM84" s="197">
        <v>25</v>
      </c>
      <c r="AN84" s="197">
        <v>0</v>
      </c>
      <c r="AO84">
        <v>0</v>
      </c>
      <c r="AP84" s="197">
        <v>54.53</v>
      </c>
      <c r="AQ84" s="197">
        <v>18.829999999999998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158.66</v>
      </c>
      <c r="L85" s="197">
        <v>63.04</v>
      </c>
      <c r="M85" s="197">
        <v>0</v>
      </c>
      <c r="N85" s="197">
        <v>14.38</v>
      </c>
      <c r="O85" s="197">
        <v>48.69</v>
      </c>
      <c r="P85" s="197">
        <v>42.39</v>
      </c>
      <c r="Q85" s="197">
        <v>4.91</v>
      </c>
      <c r="R85" s="197">
        <v>6.18</v>
      </c>
      <c r="S85" s="197">
        <v>6.48</v>
      </c>
      <c r="T85" s="197">
        <v>0</v>
      </c>
      <c r="U85" s="197">
        <v>231.57</v>
      </c>
      <c r="V85" s="197">
        <v>2.94</v>
      </c>
      <c r="W85" s="197">
        <v>7.45</v>
      </c>
      <c r="X85" s="197">
        <v>24.14</v>
      </c>
      <c r="Y85" s="197">
        <v>0</v>
      </c>
      <c r="Z85">
        <v>0</v>
      </c>
      <c r="AA85" s="197">
        <v>8.58</v>
      </c>
      <c r="AB85" s="197">
        <v>0</v>
      </c>
      <c r="AC85" s="197">
        <v>0</v>
      </c>
      <c r="AD85" s="197">
        <v>0</v>
      </c>
      <c r="AE85" s="197">
        <v>25.78</v>
      </c>
      <c r="AF85" s="197">
        <v>0</v>
      </c>
      <c r="AG85" s="197">
        <v>0</v>
      </c>
      <c r="AH85" s="197">
        <v>0</v>
      </c>
      <c r="AI85" s="197">
        <v>57.6</v>
      </c>
      <c r="AJ85" s="197">
        <v>0</v>
      </c>
      <c r="AK85" s="197">
        <v>0</v>
      </c>
      <c r="AL85" s="197">
        <v>0</v>
      </c>
      <c r="AM85" s="197">
        <v>25</v>
      </c>
      <c r="AN85" s="197">
        <v>0</v>
      </c>
      <c r="AO85">
        <v>0</v>
      </c>
      <c r="AP85" s="197">
        <v>54.53</v>
      </c>
      <c r="AQ85" s="197">
        <v>18.829999999999998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158.66</v>
      </c>
      <c r="L86" s="197">
        <v>63.04</v>
      </c>
      <c r="M86" s="197">
        <v>0</v>
      </c>
      <c r="N86" s="197">
        <v>14.38</v>
      </c>
      <c r="O86" s="197">
        <v>48.69</v>
      </c>
      <c r="P86" s="197">
        <v>42.39</v>
      </c>
      <c r="Q86" s="197">
        <v>4.91</v>
      </c>
      <c r="R86" s="197">
        <v>6.18</v>
      </c>
      <c r="S86" s="197">
        <v>6.48</v>
      </c>
      <c r="T86" s="197">
        <v>0</v>
      </c>
      <c r="U86" s="197">
        <v>231.57</v>
      </c>
      <c r="V86" s="197">
        <v>2.94</v>
      </c>
      <c r="W86" s="197">
        <v>7.45</v>
      </c>
      <c r="X86" s="197">
        <v>24.14</v>
      </c>
      <c r="Y86" s="197">
        <v>0</v>
      </c>
      <c r="Z86">
        <v>0</v>
      </c>
      <c r="AA86" s="197">
        <v>8.58</v>
      </c>
      <c r="AB86" s="197">
        <v>0</v>
      </c>
      <c r="AC86" s="197">
        <v>0</v>
      </c>
      <c r="AD86" s="197">
        <v>0</v>
      </c>
      <c r="AE86" s="197">
        <v>25.78</v>
      </c>
      <c r="AF86" s="197">
        <v>0</v>
      </c>
      <c r="AG86" s="197">
        <v>0</v>
      </c>
      <c r="AH86" s="197">
        <v>0</v>
      </c>
      <c r="AI86" s="197">
        <v>57.6</v>
      </c>
      <c r="AJ86" s="197">
        <v>0</v>
      </c>
      <c r="AK86" s="197">
        <v>0</v>
      </c>
      <c r="AL86" s="197">
        <v>0</v>
      </c>
      <c r="AM86" s="197">
        <v>25</v>
      </c>
      <c r="AN86" s="197">
        <v>0</v>
      </c>
      <c r="AO86">
        <v>0</v>
      </c>
      <c r="AP86" s="197">
        <v>54.53</v>
      </c>
      <c r="AQ86" s="197">
        <v>18.829999999999998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158.66</v>
      </c>
      <c r="L87" s="197">
        <v>63.04</v>
      </c>
      <c r="M87" s="197">
        <v>0</v>
      </c>
      <c r="N87" s="197">
        <v>14.38</v>
      </c>
      <c r="O87" s="197">
        <v>48.69</v>
      </c>
      <c r="P87" s="197">
        <v>43.32</v>
      </c>
      <c r="Q87" s="197">
        <v>4.91</v>
      </c>
      <c r="R87" s="197">
        <v>6.18</v>
      </c>
      <c r="S87" s="197">
        <v>6.48</v>
      </c>
      <c r="T87" s="197">
        <v>0</v>
      </c>
      <c r="U87" s="197">
        <v>231.57</v>
      </c>
      <c r="V87" s="197">
        <v>2.94</v>
      </c>
      <c r="W87" s="197">
        <v>7.45</v>
      </c>
      <c r="X87" s="197">
        <v>24.14</v>
      </c>
      <c r="Y87" s="197">
        <v>0</v>
      </c>
      <c r="Z87">
        <v>0</v>
      </c>
      <c r="AA87" s="197">
        <v>8.58</v>
      </c>
      <c r="AB87" s="197">
        <v>0</v>
      </c>
      <c r="AC87" s="197">
        <v>0</v>
      </c>
      <c r="AD87" s="197">
        <v>0</v>
      </c>
      <c r="AE87" s="197">
        <v>25.78</v>
      </c>
      <c r="AF87" s="197">
        <v>0</v>
      </c>
      <c r="AG87" s="197">
        <v>0</v>
      </c>
      <c r="AH87" s="197">
        <v>0</v>
      </c>
      <c r="AI87" s="197">
        <v>57.6</v>
      </c>
      <c r="AJ87" s="197">
        <v>0</v>
      </c>
      <c r="AK87" s="197">
        <v>0</v>
      </c>
      <c r="AL87" s="197">
        <v>0</v>
      </c>
      <c r="AM87" s="197">
        <v>25</v>
      </c>
      <c r="AN87" s="197">
        <v>0</v>
      </c>
      <c r="AO87">
        <v>0</v>
      </c>
      <c r="AP87" s="197">
        <v>54.53</v>
      </c>
      <c r="AQ87" s="197">
        <v>18.829999999999998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158.66</v>
      </c>
      <c r="L88" s="197">
        <v>63.04</v>
      </c>
      <c r="M88" s="197">
        <v>0</v>
      </c>
      <c r="N88" s="197">
        <v>14.38</v>
      </c>
      <c r="O88" s="197">
        <v>48.69</v>
      </c>
      <c r="P88" s="197">
        <v>43.32</v>
      </c>
      <c r="Q88" s="197">
        <v>4.91</v>
      </c>
      <c r="R88" s="197">
        <v>6.18</v>
      </c>
      <c r="S88" s="197">
        <v>6.48</v>
      </c>
      <c r="T88" s="197">
        <v>0</v>
      </c>
      <c r="U88" s="197">
        <v>231.57</v>
      </c>
      <c r="V88" s="197">
        <v>2.94</v>
      </c>
      <c r="W88" s="197">
        <v>7.45</v>
      </c>
      <c r="X88" s="197">
        <v>24.14</v>
      </c>
      <c r="Y88" s="197">
        <v>0</v>
      </c>
      <c r="Z88">
        <v>0</v>
      </c>
      <c r="AA88" s="197">
        <v>8.3000000000000007</v>
      </c>
      <c r="AB88" s="197">
        <v>0</v>
      </c>
      <c r="AC88" s="197">
        <v>0</v>
      </c>
      <c r="AD88" s="197">
        <v>0</v>
      </c>
      <c r="AE88" s="197">
        <v>25.78</v>
      </c>
      <c r="AF88" s="197">
        <v>0</v>
      </c>
      <c r="AG88" s="197">
        <v>0</v>
      </c>
      <c r="AH88" s="197">
        <v>0</v>
      </c>
      <c r="AI88" s="197">
        <v>57.6</v>
      </c>
      <c r="AJ88" s="197">
        <v>0</v>
      </c>
      <c r="AK88" s="197">
        <v>0</v>
      </c>
      <c r="AL88" s="197">
        <v>0</v>
      </c>
      <c r="AM88" s="197">
        <v>25</v>
      </c>
      <c r="AN88" s="197">
        <v>0</v>
      </c>
      <c r="AO88">
        <v>0</v>
      </c>
      <c r="AP88" s="197">
        <v>54.53</v>
      </c>
      <c r="AQ88" s="197">
        <v>18.829999999999998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158.66</v>
      </c>
      <c r="L89" s="197">
        <v>63.04</v>
      </c>
      <c r="M89" s="197">
        <v>0</v>
      </c>
      <c r="N89" s="197">
        <v>14.38</v>
      </c>
      <c r="O89" s="197">
        <v>48.69</v>
      </c>
      <c r="P89" s="197">
        <v>43.32</v>
      </c>
      <c r="Q89" s="197">
        <v>4.91</v>
      </c>
      <c r="R89" s="197">
        <v>6.18</v>
      </c>
      <c r="S89" s="197">
        <v>6.48</v>
      </c>
      <c r="T89" s="197">
        <v>0</v>
      </c>
      <c r="U89" s="197">
        <v>231.57</v>
      </c>
      <c r="V89" s="197">
        <v>2.94</v>
      </c>
      <c r="W89" s="197">
        <v>7.45</v>
      </c>
      <c r="X89" s="197">
        <v>24.14</v>
      </c>
      <c r="Y89" s="197">
        <v>0</v>
      </c>
      <c r="Z89">
        <v>0</v>
      </c>
      <c r="AA89" s="197">
        <v>8.3000000000000007</v>
      </c>
      <c r="AB89" s="197">
        <v>0</v>
      </c>
      <c r="AC89" s="197">
        <v>0</v>
      </c>
      <c r="AD89" s="197">
        <v>0</v>
      </c>
      <c r="AE89" s="197">
        <v>25.78</v>
      </c>
      <c r="AF89" s="197">
        <v>0</v>
      </c>
      <c r="AG89" s="197">
        <v>0</v>
      </c>
      <c r="AH89" s="197">
        <v>0</v>
      </c>
      <c r="AI89" s="197">
        <v>57.6</v>
      </c>
      <c r="AJ89" s="197">
        <v>0</v>
      </c>
      <c r="AK89" s="197">
        <v>0</v>
      </c>
      <c r="AL89" s="197">
        <v>0</v>
      </c>
      <c r="AM89" s="197">
        <v>25</v>
      </c>
      <c r="AN89" s="197">
        <v>0</v>
      </c>
      <c r="AO89">
        <v>0</v>
      </c>
      <c r="AP89" s="197">
        <v>54.53</v>
      </c>
      <c r="AQ89" s="197">
        <v>18.829999999999998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158.66</v>
      </c>
      <c r="L90" s="197">
        <v>63.04</v>
      </c>
      <c r="M90" s="197">
        <v>0</v>
      </c>
      <c r="N90" s="197">
        <v>14.38</v>
      </c>
      <c r="O90" s="197">
        <v>48.69</v>
      </c>
      <c r="P90" s="197">
        <v>43.32</v>
      </c>
      <c r="Q90" s="197">
        <v>4.91</v>
      </c>
      <c r="R90" s="197">
        <v>6.18</v>
      </c>
      <c r="S90" s="197">
        <v>6.48</v>
      </c>
      <c r="T90" s="197">
        <v>0</v>
      </c>
      <c r="U90" s="197">
        <v>231.57</v>
      </c>
      <c r="V90" s="197">
        <v>2.94</v>
      </c>
      <c r="W90" s="197">
        <v>7.45</v>
      </c>
      <c r="X90" s="197">
        <v>24.14</v>
      </c>
      <c r="Y90" s="197">
        <v>0</v>
      </c>
      <c r="Z90">
        <v>0</v>
      </c>
      <c r="AA90" s="197">
        <v>8.3000000000000007</v>
      </c>
      <c r="AB90" s="197">
        <v>0</v>
      </c>
      <c r="AC90" s="197">
        <v>0</v>
      </c>
      <c r="AD90" s="197">
        <v>0</v>
      </c>
      <c r="AE90" s="197">
        <v>25.78</v>
      </c>
      <c r="AF90" s="197">
        <v>0</v>
      </c>
      <c r="AG90" s="197">
        <v>0</v>
      </c>
      <c r="AH90" s="197">
        <v>0</v>
      </c>
      <c r="AI90" s="197">
        <v>57.6</v>
      </c>
      <c r="AJ90" s="197">
        <v>0</v>
      </c>
      <c r="AK90" s="197">
        <v>0</v>
      </c>
      <c r="AL90" s="197">
        <v>0</v>
      </c>
      <c r="AM90" s="197">
        <v>25</v>
      </c>
      <c r="AN90" s="197">
        <v>0</v>
      </c>
      <c r="AO90">
        <v>0</v>
      </c>
      <c r="AP90" s="197">
        <v>54.53</v>
      </c>
      <c r="AQ90" s="197">
        <v>18.829999999999998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158.66</v>
      </c>
      <c r="L91" s="197">
        <v>63.04</v>
      </c>
      <c r="M91" s="197">
        <v>0</v>
      </c>
      <c r="N91" s="197">
        <v>14.38</v>
      </c>
      <c r="O91" s="197">
        <v>48.69</v>
      </c>
      <c r="P91" s="197">
        <v>45.12</v>
      </c>
      <c r="Q91" s="197">
        <v>4.91</v>
      </c>
      <c r="R91" s="197">
        <v>6.18</v>
      </c>
      <c r="S91" s="197">
        <v>6.48</v>
      </c>
      <c r="T91" s="197">
        <v>0</v>
      </c>
      <c r="U91" s="197">
        <v>231.57</v>
      </c>
      <c r="V91" s="197">
        <v>2.94</v>
      </c>
      <c r="W91" s="197">
        <v>7.45</v>
      </c>
      <c r="X91" s="197">
        <v>24.14</v>
      </c>
      <c r="Y91" s="197">
        <v>0</v>
      </c>
      <c r="Z91">
        <v>0</v>
      </c>
      <c r="AA91" s="197">
        <v>8.3000000000000007</v>
      </c>
      <c r="AB91" s="197">
        <v>0</v>
      </c>
      <c r="AC91" s="197">
        <v>0</v>
      </c>
      <c r="AD91" s="197">
        <v>0</v>
      </c>
      <c r="AE91" s="197">
        <v>25.78</v>
      </c>
      <c r="AF91" s="197">
        <v>0</v>
      </c>
      <c r="AG91" s="197">
        <v>0</v>
      </c>
      <c r="AH91" s="197">
        <v>0</v>
      </c>
      <c r="AI91" s="197">
        <v>57.6</v>
      </c>
      <c r="AJ91" s="197">
        <v>0</v>
      </c>
      <c r="AK91" s="197">
        <v>0</v>
      </c>
      <c r="AL91" s="197">
        <v>0</v>
      </c>
      <c r="AM91" s="197">
        <v>25</v>
      </c>
      <c r="AN91" s="197">
        <v>0</v>
      </c>
      <c r="AO91">
        <v>0</v>
      </c>
      <c r="AP91" s="197">
        <v>54.53</v>
      </c>
      <c r="AQ91" s="197">
        <v>18.829999999999998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158.66</v>
      </c>
      <c r="L92" s="197">
        <v>63.04</v>
      </c>
      <c r="M92" s="197">
        <v>0</v>
      </c>
      <c r="N92" s="197">
        <v>14.38</v>
      </c>
      <c r="O92" s="197">
        <v>48.69</v>
      </c>
      <c r="P92" s="197">
        <v>48.71</v>
      </c>
      <c r="Q92" s="197">
        <v>4.91</v>
      </c>
      <c r="R92" s="197">
        <v>6.18</v>
      </c>
      <c r="S92" s="197">
        <v>6.48</v>
      </c>
      <c r="T92" s="197">
        <v>0</v>
      </c>
      <c r="U92" s="197">
        <v>231.57</v>
      </c>
      <c r="V92" s="197">
        <v>2.94</v>
      </c>
      <c r="W92" s="197">
        <v>7.45</v>
      </c>
      <c r="X92" s="197">
        <v>24.14</v>
      </c>
      <c r="Y92" s="197">
        <v>0</v>
      </c>
      <c r="Z92">
        <v>0</v>
      </c>
      <c r="AA92" s="197">
        <v>8.3000000000000007</v>
      </c>
      <c r="AB92" s="197">
        <v>0</v>
      </c>
      <c r="AC92" s="197">
        <v>0</v>
      </c>
      <c r="AD92" s="197">
        <v>0</v>
      </c>
      <c r="AE92" s="197">
        <v>25.78</v>
      </c>
      <c r="AF92" s="197">
        <v>0</v>
      </c>
      <c r="AG92" s="197">
        <v>0</v>
      </c>
      <c r="AH92" s="197">
        <v>0</v>
      </c>
      <c r="AI92" s="197">
        <v>57.6</v>
      </c>
      <c r="AJ92" s="197">
        <v>0</v>
      </c>
      <c r="AK92" s="197">
        <v>0</v>
      </c>
      <c r="AL92" s="197">
        <v>0</v>
      </c>
      <c r="AM92" s="197">
        <v>25</v>
      </c>
      <c r="AN92" s="197">
        <v>0</v>
      </c>
      <c r="AO92">
        <v>0</v>
      </c>
      <c r="AP92" s="197">
        <v>54.53</v>
      </c>
      <c r="AQ92" s="197">
        <v>18.829999999999998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158.66</v>
      </c>
      <c r="L93" s="197">
        <v>63.04</v>
      </c>
      <c r="M93" s="197">
        <v>0</v>
      </c>
      <c r="N93" s="197">
        <v>14.38</v>
      </c>
      <c r="O93" s="197">
        <v>48.69</v>
      </c>
      <c r="P93" s="197">
        <v>49.57</v>
      </c>
      <c r="Q93" s="197">
        <v>4.91</v>
      </c>
      <c r="R93" s="197">
        <v>6.18</v>
      </c>
      <c r="S93" s="197">
        <v>6.48</v>
      </c>
      <c r="T93" s="197">
        <v>0</v>
      </c>
      <c r="U93" s="197">
        <v>231.57</v>
      </c>
      <c r="V93" s="197">
        <v>2.94</v>
      </c>
      <c r="W93" s="197">
        <v>7.45</v>
      </c>
      <c r="X93" s="197">
        <v>24.14</v>
      </c>
      <c r="Y93" s="197">
        <v>0</v>
      </c>
      <c r="Z93">
        <v>0</v>
      </c>
      <c r="AA93" s="197">
        <v>8.3000000000000007</v>
      </c>
      <c r="AB93" s="197">
        <v>0</v>
      </c>
      <c r="AC93" s="197">
        <v>0</v>
      </c>
      <c r="AD93" s="197">
        <v>0</v>
      </c>
      <c r="AE93" s="197">
        <v>25.78</v>
      </c>
      <c r="AF93" s="197">
        <v>0</v>
      </c>
      <c r="AG93" s="197">
        <v>0</v>
      </c>
      <c r="AH93" s="197">
        <v>0</v>
      </c>
      <c r="AI93" s="197">
        <v>57.6</v>
      </c>
      <c r="AJ93" s="197">
        <v>0</v>
      </c>
      <c r="AK93" s="197">
        <v>0</v>
      </c>
      <c r="AL93" s="197">
        <v>0</v>
      </c>
      <c r="AM93" s="197">
        <v>25</v>
      </c>
      <c r="AN93" s="197">
        <v>0</v>
      </c>
      <c r="AO93">
        <v>0</v>
      </c>
      <c r="AP93" s="197">
        <v>54.53</v>
      </c>
      <c r="AQ93" s="197">
        <v>18.829999999999998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158.66</v>
      </c>
      <c r="L94" s="197">
        <v>63.04</v>
      </c>
      <c r="M94" s="197">
        <v>0</v>
      </c>
      <c r="N94" s="197">
        <v>14.38</v>
      </c>
      <c r="O94" s="197">
        <v>48.69</v>
      </c>
      <c r="P94" s="197">
        <v>49.57</v>
      </c>
      <c r="Q94" s="197">
        <v>4.91</v>
      </c>
      <c r="R94" s="197">
        <v>6.18</v>
      </c>
      <c r="S94" s="197">
        <v>6.48</v>
      </c>
      <c r="T94" s="197">
        <v>0</v>
      </c>
      <c r="U94" s="197">
        <v>231.57</v>
      </c>
      <c r="V94" s="197">
        <v>2.94</v>
      </c>
      <c r="W94" s="197">
        <v>7.45</v>
      </c>
      <c r="X94" s="197">
        <v>24.14</v>
      </c>
      <c r="Y94" s="197">
        <v>0</v>
      </c>
      <c r="Z94">
        <v>0</v>
      </c>
      <c r="AA94" s="197">
        <v>8.3000000000000007</v>
      </c>
      <c r="AB94" s="197">
        <v>0</v>
      </c>
      <c r="AC94" s="197">
        <v>0</v>
      </c>
      <c r="AD94" s="197">
        <v>0</v>
      </c>
      <c r="AE94" s="197">
        <v>25.78</v>
      </c>
      <c r="AF94" s="197">
        <v>0</v>
      </c>
      <c r="AG94" s="197">
        <v>0</v>
      </c>
      <c r="AH94" s="197">
        <v>0</v>
      </c>
      <c r="AI94" s="197">
        <v>57.6</v>
      </c>
      <c r="AJ94" s="197">
        <v>0</v>
      </c>
      <c r="AK94" s="197">
        <v>0</v>
      </c>
      <c r="AL94" s="197">
        <v>0</v>
      </c>
      <c r="AM94" s="197">
        <v>25</v>
      </c>
      <c r="AN94" s="197">
        <v>0</v>
      </c>
      <c r="AO94">
        <v>0</v>
      </c>
      <c r="AP94" s="197">
        <v>54.53</v>
      </c>
      <c r="AQ94" s="197">
        <v>18.829999999999998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158.66</v>
      </c>
      <c r="L95" s="197">
        <v>63.04</v>
      </c>
      <c r="M95" s="197">
        <v>0</v>
      </c>
      <c r="N95" s="197">
        <v>14.38</v>
      </c>
      <c r="O95" s="197">
        <v>48.69</v>
      </c>
      <c r="P95" s="197">
        <v>49.57</v>
      </c>
      <c r="Q95" s="197">
        <v>4.91</v>
      </c>
      <c r="R95" s="197">
        <v>6.18</v>
      </c>
      <c r="S95" s="197">
        <v>6.48</v>
      </c>
      <c r="T95" s="197">
        <v>0</v>
      </c>
      <c r="U95" s="197">
        <v>231.57</v>
      </c>
      <c r="V95" s="197">
        <v>2.94</v>
      </c>
      <c r="W95" s="197">
        <v>7.45</v>
      </c>
      <c r="X95" s="197">
        <v>24.14</v>
      </c>
      <c r="Y95" s="197">
        <v>0</v>
      </c>
      <c r="Z95">
        <v>0</v>
      </c>
      <c r="AA95" s="197">
        <v>8.3000000000000007</v>
      </c>
      <c r="AB95" s="197">
        <v>0</v>
      </c>
      <c r="AC95" s="197">
        <v>0</v>
      </c>
      <c r="AD95" s="197">
        <v>0</v>
      </c>
      <c r="AE95" s="197">
        <v>25.46</v>
      </c>
      <c r="AF95" s="197">
        <v>0</v>
      </c>
      <c r="AG95" s="197">
        <v>0</v>
      </c>
      <c r="AH95" s="197">
        <v>0</v>
      </c>
      <c r="AI95" s="197">
        <v>57.6</v>
      </c>
      <c r="AJ95" s="197">
        <v>0</v>
      </c>
      <c r="AK95" s="197">
        <v>0</v>
      </c>
      <c r="AL95" s="197">
        <v>0</v>
      </c>
      <c r="AM95" s="197">
        <v>25</v>
      </c>
      <c r="AN95" s="197">
        <v>0</v>
      </c>
      <c r="AO95">
        <v>0</v>
      </c>
      <c r="AP95" s="197">
        <v>54.53</v>
      </c>
      <c r="AQ95" s="197">
        <v>18.829999999999998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158.66</v>
      </c>
      <c r="L96" s="197">
        <v>63.04</v>
      </c>
      <c r="M96" s="197">
        <v>0</v>
      </c>
      <c r="N96" s="197">
        <v>14.38</v>
      </c>
      <c r="O96" s="197">
        <v>48.69</v>
      </c>
      <c r="P96" s="197">
        <v>49.57</v>
      </c>
      <c r="Q96" s="197">
        <v>4.91</v>
      </c>
      <c r="R96" s="197">
        <v>6.18</v>
      </c>
      <c r="S96" s="197">
        <v>6.48</v>
      </c>
      <c r="T96" s="197">
        <v>0</v>
      </c>
      <c r="U96" s="197">
        <v>231.57</v>
      </c>
      <c r="V96" s="197">
        <v>2.94</v>
      </c>
      <c r="W96" s="197">
        <v>7.45</v>
      </c>
      <c r="X96" s="197">
        <v>24.14</v>
      </c>
      <c r="Y96" s="197">
        <v>0</v>
      </c>
      <c r="Z96">
        <v>0</v>
      </c>
      <c r="AA96" s="197">
        <v>8.3000000000000007</v>
      </c>
      <c r="AB96" s="197">
        <v>0</v>
      </c>
      <c r="AC96" s="197">
        <v>0</v>
      </c>
      <c r="AD96" s="197">
        <v>0</v>
      </c>
      <c r="AE96" s="197">
        <v>25.46</v>
      </c>
      <c r="AF96" s="197">
        <v>0</v>
      </c>
      <c r="AG96" s="197">
        <v>0</v>
      </c>
      <c r="AH96" s="197">
        <v>0</v>
      </c>
      <c r="AI96" s="197">
        <v>57.6</v>
      </c>
      <c r="AJ96" s="197">
        <v>0</v>
      </c>
      <c r="AK96" s="197">
        <v>0</v>
      </c>
      <c r="AL96" s="197">
        <v>0</v>
      </c>
      <c r="AM96" s="197">
        <v>25</v>
      </c>
      <c r="AN96" s="197">
        <v>0</v>
      </c>
      <c r="AO96">
        <v>0</v>
      </c>
      <c r="AP96" s="197">
        <v>54.53</v>
      </c>
      <c r="AQ96" s="197">
        <v>18.829999999999998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158.66</v>
      </c>
      <c r="L97" s="197">
        <v>63.04</v>
      </c>
      <c r="M97" s="197">
        <v>0</v>
      </c>
      <c r="N97" s="197">
        <v>14.38</v>
      </c>
      <c r="O97" s="197">
        <v>48.69</v>
      </c>
      <c r="P97" s="197">
        <v>42.39</v>
      </c>
      <c r="Q97" s="197">
        <v>4.91</v>
      </c>
      <c r="R97" s="197">
        <v>6.18</v>
      </c>
      <c r="S97" s="197">
        <v>6.48</v>
      </c>
      <c r="T97" s="197">
        <v>0</v>
      </c>
      <c r="U97" s="197">
        <v>231.57</v>
      </c>
      <c r="V97" s="197">
        <v>2.94</v>
      </c>
      <c r="W97" s="197">
        <v>7.45</v>
      </c>
      <c r="X97" s="197">
        <v>24.14</v>
      </c>
      <c r="Y97" s="197">
        <v>0</v>
      </c>
      <c r="Z97">
        <v>0</v>
      </c>
      <c r="AA97" s="197">
        <v>8.3000000000000007</v>
      </c>
      <c r="AB97" s="197">
        <v>0</v>
      </c>
      <c r="AC97" s="197">
        <v>0</v>
      </c>
      <c r="AD97" s="197">
        <v>0</v>
      </c>
      <c r="AE97" s="197">
        <v>25.46</v>
      </c>
      <c r="AF97" s="197">
        <v>0</v>
      </c>
      <c r="AG97" s="197">
        <v>0</v>
      </c>
      <c r="AH97" s="197">
        <v>0</v>
      </c>
      <c r="AI97" s="197">
        <v>57.6</v>
      </c>
      <c r="AJ97" s="197">
        <v>0</v>
      </c>
      <c r="AK97" s="197">
        <v>0</v>
      </c>
      <c r="AL97" s="197">
        <v>0</v>
      </c>
      <c r="AM97" s="197">
        <v>25</v>
      </c>
      <c r="AN97" s="197">
        <v>0</v>
      </c>
      <c r="AO97">
        <v>0</v>
      </c>
      <c r="AP97" s="197">
        <v>54.53</v>
      </c>
      <c r="AQ97" s="197">
        <v>18.829999999999998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158.66</v>
      </c>
      <c r="L98" s="197">
        <v>63.04</v>
      </c>
      <c r="M98" s="197">
        <v>0</v>
      </c>
      <c r="N98" s="197">
        <v>14.38</v>
      </c>
      <c r="O98" s="197">
        <v>48.69</v>
      </c>
      <c r="P98" s="197">
        <v>42.39</v>
      </c>
      <c r="Q98" s="197">
        <v>4.91</v>
      </c>
      <c r="R98" s="197">
        <v>6.18</v>
      </c>
      <c r="S98" s="197">
        <v>6.48</v>
      </c>
      <c r="T98" s="197">
        <v>0</v>
      </c>
      <c r="U98" s="197">
        <v>231.57</v>
      </c>
      <c r="V98" s="197">
        <v>2.94</v>
      </c>
      <c r="W98" s="197">
        <v>7.45</v>
      </c>
      <c r="X98" s="197">
        <v>24.14</v>
      </c>
      <c r="Y98" s="197">
        <v>0</v>
      </c>
      <c r="Z98">
        <v>0</v>
      </c>
      <c r="AA98" s="197">
        <v>8.3000000000000007</v>
      </c>
      <c r="AB98" s="197">
        <v>0</v>
      </c>
      <c r="AC98" s="197">
        <v>0</v>
      </c>
      <c r="AD98" s="197">
        <v>0</v>
      </c>
      <c r="AE98" s="197">
        <v>25.46</v>
      </c>
      <c r="AF98" s="197">
        <v>0</v>
      </c>
      <c r="AG98" s="197">
        <v>0</v>
      </c>
      <c r="AH98" s="197">
        <v>0</v>
      </c>
      <c r="AI98" s="197">
        <v>57.6</v>
      </c>
      <c r="AJ98" s="197">
        <v>0</v>
      </c>
      <c r="AK98" s="197">
        <v>0</v>
      </c>
      <c r="AL98" s="197">
        <v>0</v>
      </c>
      <c r="AM98" s="197">
        <v>25</v>
      </c>
      <c r="AN98" s="197">
        <v>0</v>
      </c>
      <c r="AO98">
        <v>0</v>
      </c>
      <c r="AP98" s="197">
        <v>54.53</v>
      </c>
      <c r="AQ98" s="197">
        <v>18.829999999999998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2.5000000000000001E-5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2.8384349999999978</v>
      </c>
      <c r="L99">
        <f t="shared" si="0"/>
        <v>0.89798999999999973</v>
      </c>
      <c r="M99">
        <f t="shared" si="0"/>
        <v>0</v>
      </c>
      <c r="N99">
        <f t="shared" si="0"/>
        <v>0.34512000000000065</v>
      </c>
      <c r="O99">
        <f t="shared" si="0"/>
        <v>1.1685599999999998</v>
      </c>
      <c r="P99">
        <f t="shared" si="0"/>
        <v>1.0631675000000009</v>
      </c>
      <c r="Q99">
        <f t="shared" si="0"/>
        <v>6.3249999999999945E-2</v>
      </c>
      <c r="R99">
        <f t="shared" si="0"/>
        <v>0.10238000000000014</v>
      </c>
      <c r="S99">
        <f t="shared" si="0"/>
        <v>9.215500000000007E-2</v>
      </c>
      <c r="T99">
        <f t="shared" si="0"/>
        <v>0</v>
      </c>
      <c r="U99">
        <f t="shared" si="0"/>
        <v>5.6799475000000035</v>
      </c>
      <c r="V99">
        <f t="shared" si="0"/>
        <v>4.4029999999999972E-2</v>
      </c>
      <c r="W99">
        <f t="shared" si="0"/>
        <v>0.18661500000000031</v>
      </c>
      <c r="X99">
        <f t="shared" si="0"/>
        <v>0.57936000000000054</v>
      </c>
      <c r="Y99">
        <f t="shared" si="0"/>
        <v>0</v>
      </c>
      <c r="Z99">
        <f t="shared" si="0"/>
        <v>0</v>
      </c>
      <c r="AA99">
        <f t="shared" si="0"/>
        <v>0.20206999999999986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0.61776000000000031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1.2028500000000006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0.84474250000000006</v>
      </c>
      <c r="AN99">
        <f t="shared" si="0"/>
        <v>0.10749</v>
      </c>
      <c r="AO99">
        <f t="shared" si="0"/>
        <v>0</v>
      </c>
      <c r="AP99">
        <f t="shared" si="0"/>
        <v>1.3087200000000005</v>
      </c>
      <c r="AQ99">
        <f t="shared" si="0"/>
        <v>0.45191999999999943</v>
      </c>
      <c r="AR99">
        <f t="shared" si="0"/>
        <v>0.2602724999999998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0.12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9.36</v>
      </c>
      <c r="L3" s="197">
        <v>578.5</v>
      </c>
      <c r="M3" s="197">
        <v>27.28</v>
      </c>
      <c r="N3" s="197">
        <v>17.38</v>
      </c>
      <c r="O3" s="197">
        <v>0</v>
      </c>
      <c r="P3" s="197">
        <v>30.69</v>
      </c>
      <c r="Q3" s="197">
        <v>4.71</v>
      </c>
      <c r="R3" s="197">
        <v>7.73</v>
      </c>
      <c r="S3" s="197">
        <v>5.72</v>
      </c>
      <c r="T3" s="197">
        <v>0</v>
      </c>
      <c r="U3" s="197">
        <v>60.56</v>
      </c>
      <c r="V3" s="197">
        <v>3.55</v>
      </c>
      <c r="W3" s="197">
        <v>9</v>
      </c>
      <c r="X3" s="197">
        <v>29.16</v>
      </c>
      <c r="Y3" s="197">
        <v>0</v>
      </c>
      <c r="Z3">
        <v>0</v>
      </c>
      <c r="AA3" s="197">
        <v>11</v>
      </c>
      <c r="AB3" s="197">
        <v>0</v>
      </c>
      <c r="AC3" s="197">
        <v>0</v>
      </c>
      <c r="AD3" s="197">
        <v>0</v>
      </c>
      <c r="AE3" s="197">
        <v>30.16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40.79</v>
      </c>
      <c r="AN3" s="197">
        <v>64.39</v>
      </c>
      <c r="AO3">
        <v>0</v>
      </c>
      <c r="AP3" s="197">
        <v>59.93</v>
      </c>
      <c r="AQ3" s="197">
        <v>22.74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9.36</v>
      </c>
      <c r="L4" s="197">
        <v>578.5</v>
      </c>
      <c r="M4" s="197">
        <v>27.28</v>
      </c>
      <c r="N4" s="197">
        <v>17.38</v>
      </c>
      <c r="O4" s="197">
        <v>0</v>
      </c>
      <c r="P4" s="197">
        <v>30.69</v>
      </c>
      <c r="Q4" s="197">
        <v>5.75</v>
      </c>
      <c r="R4" s="197">
        <v>7.73</v>
      </c>
      <c r="S4" s="197">
        <v>6.99</v>
      </c>
      <c r="T4" s="197">
        <v>0</v>
      </c>
      <c r="U4" s="197">
        <v>60.71</v>
      </c>
      <c r="V4" s="197">
        <v>3.55</v>
      </c>
      <c r="W4" s="197">
        <v>9</v>
      </c>
      <c r="X4" s="197">
        <v>29.16</v>
      </c>
      <c r="Y4" s="197">
        <v>0</v>
      </c>
      <c r="Z4">
        <v>0</v>
      </c>
      <c r="AA4" s="197">
        <v>11</v>
      </c>
      <c r="AB4" s="197">
        <v>0</v>
      </c>
      <c r="AC4" s="197">
        <v>0</v>
      </c>
      <c r="AD4" s="197">
        <v>0</v>
      </c>
      <c r="AE4" s="197">
        <v>30.93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40.79</v>
      </c>
      <c r="AN4" s="197">
        <v>64.39</v>
      </c>
      <c r="AO4">
        <v>0</v>
      </c>
      <c r="AP4" s="197">
        <v>59.93</v>
      </c>
      <c r="AQ4" s="197">
        <v>22.74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9.36</v>
      </c>
      <c r="L5" s="197">
        <v>578.5</v>
      </c>
      <c r="M5" s="197">
        <v>27.28</v>
      </c>
      <c r="N5" s="197">
        <v>17.38</v>
      </c>
      <c r="O5" s="197">
        <v>0</v>
      </c>
      <c r="P5" s="197">
        <v>30.69</v>
      </c>
      <c r="Q5" s="197">
        <v>6.13</v>
      </c>
      <c r="R5" s="197">
        <v>7.73</v>
      </c>
      <c r="S5" s="197">
        <v>8.1</v>
      </c>
      <c r="T5" s="197">
        <v>0</v>
      </c>
      <c r="U5" s="197">
        <v>60.71</v>
      </c>
      <c r="V5" s="197">
        <v>3.55</v>
      </c>
      <c r="W5" s="197">
        <v>9</v>
      </c>
      <c r="X5" s="197">
        <v>29.16</v>
      </c>
      <c r="Y5" s="197">
        <v>0</v>
      </c>
      <c r="Z5">
        <v>0</v>
      </c>
      <c r="AA5" s="197">
        <v>11</v>
      </c>
      <c r="AB5" s="197">
        <v>0</v>
      </c>
      <c r="AC5" s="197">
        <v>0</v>
      </c>
      <c r="AD5" s="197">
        <v>0</v>
      </c>
      <c r="AE5" s="197">
        <v>30.93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40.79</v>
      </c>
      <c r="AN5" s="197">
        <v>64.39</v>
      </c>
      <c r="AO5">
        <v>0</v>
      </c>
      <c r="AP5" s="197">
        <v>59.93</v>
      </c>
      <c r="AQ5" s="197">
        <v>22.74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9.36</v>
      </c>
      <c r="L6" s="197">
        <v>578.5</v>
      </c>
      <c r="M6" s="197">
        <v>27.28</v>
      </c>
      <c r="N6" s="197">
        <v>17.38</v>
      </c>
      <c r="O6" s="197">
        <v>0</v>
      </c>
      <c r="P6" s="197">
        <v>30.69</v>
      </c>
      <c r="Q6" s="197">
        <v>6.13</v>
      </c>
      <c r="R6" s="197">
        <v>7.73</v>
      </c>
      <c r="S6" s="197">
        <v>8.1</v>
      </c>
      <c r="T6" s="197">
        <v>0</v>
      </c>
      <c r="U6" s="197">
        <v>60.71</v>
      </c>
      <c r="V6" s="197">
        <v>3.55</v>
      </c>
      <c r="W6" s="197">
        <v>9</v>
      </c>
      <c r="X6" s="197">
        <v>29.16</v>
      </c>
      <c r="Y6" s="197">
        <v>0</v>
      </c>
      <c r="Z6">
        <v>0</v>
      </c>
      <c r="AA6" s="197">
        <v>11</v>
      </c>
      <c r="AB6" s="197">
        <v>0</v>
      </c>
      <c r="AC6" s="197">
        <v>0</v>
      </c>
      <c r="AD6" s="197">
        <v>0</v>
      </c>
      <c r="AE6" s="197">
        <v>30.93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40.79</v>
      </c>
      <c r="AN6" s="197">
        <v>64.39</v>
      </c>
      <c r="AO6">
        <v>0</v>
      </c>
      <c r="AP6" s="197">
        <v>59.93</v>
      </c>
      <c r="AQ6" s="197">
        <v>22.74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9.36</v>
      </c>
      <c r="L7" s="197">
        <v>559.11</v>
      </c>
      <c r="M7" s="197">
        <v>27.28</v>
      </c>
      <c r="N7" s="197">
        <v>17.38</v>
      </c>
      <c r="O7" s="197">
        <v>0</v>
      </c>
      <c r="P7" s="197">
        <v>30.69</v>
      </c>
      <c r="Q7" s="197">
        <v>5.93</v>
      </c>
      <c r="R7" s="197">
        <v>7.47</v>
      </c>
      <c r="S7" s="197">
        <v>7.83</v>
      </c>
      <c r="T7" s="197">
        <v>0</v>
      </c>
      <c r="U7" s="197">
        <v>60.71</v>
      </c>
      <c r="V7" s="197">
        <v>3.55</v>
      </c>
      <c r="W7" s="197">
        <v>9</v>
      </c>
      <c r="X7" s="197">
        <v>29.16</v>
      </c>
      <c r="Y7" s="197">
        <v>0</v>
      </c>
      <c r="Z7">
        <v>0</v>
      </c>
      <c r="AA7" s="197">
        <v>11</v>
      </c>
      <c r="AB7" s="197">
        <v>0</v>
      </c>
      <c r="AC7" s="197">
        <v>0</v>
      </c>
      <c r="AD7" s="197">
        <v>0</v>
      </c>
      <c r="AE7" s="197">
        <v>30.93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30</v>
      </c>
      <c r="AN7" s="197">
        <v>65</v>
      </c>
      <c r="AO7">
        <v>0</v>
      </c>
      <c r="AP7" s="197">
        <v>59.93</v>
      </c>
      <c r="AQ7" s="197">
        <v>22.74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9.0500000000000007</v>
      </c>
      <c r="L8" s="197">
        <v>559.11</v>
      </c>
      <c r="M8" s="197">
        <v>27.28</v>
      </c>
      <c r="N8" s="197">
        <v>17.38</v>
      </c>
      <c r="O8" s="197">
        <v>0</v>
      </c>
      <c r="P8" s="197">
        <v>30.69</v>
      </c>
      <c r="Q8" s="197">
        <v>5.93</v>
      </c>
      <c r="R8" s="197">
        <v>7.47</v>
      </c>
      <c r="S8" s="197">
        <v>7.83</v>
      </c>
      <c r="T8" s="197">
        <v>0</v>
      </c>
      <c r="U8" s="197">
        <v>60.71</v>
      </c>
      <c r="V8" s="197">
        <v>3.55</v>
      </c>
      <c r="W8" s="197">
        <v>9</v>
      </c>
      <c r="X8" s="197">
        <v>29.16</v>
      </c>
      <c r="Y8" s="197">
        <v>0</v>
      </c>
      <c r="Z8">
        <v>0</v>
      </c>
      <c r="AA8" s="197">
        <v>11</v>
      </c>
      <c r="AB8" s="197">
        <v>0</v>
      </c>
      <c r="AC8" s="197">
        <v>0</v>
      </c>
      <c r="AD8" s="197">
        <v>0</v>
      </c>
      <c r="AE8" s="197">
        <v>30.93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30</v>
      </c>
      <c r="AN8" s="197">
        <v>65</v>
      </c>
      <c r="AO8">
        <v>0</v>
      </c>
      <c r="AP8" s="197">
        <v>59.93</v>
      </c>
      <c r="AQ8" s="197">
        <v>22.74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9.0500000000000007</v>
      </c>
      <c r="L9" s="197">
        <v>559.11</v>
      </c>
      <c r="M9" s="197">
        <v>27.28</v>
      </c>
      <c r="N9" s="197">
        <v>17.38</v>
      </c>
      <c r="O9" s="197">
        <v>0</v>
      </c>
      <c r="P9" s="197">
        <v>30.69</v>
      </c>
      <c r="Q9" s="197">
        <v>5.93</v>
      </c>
      <c r="R9" s="197">
        <v>7.47</v>
      </c>
      <c r="S9" s="197">
        <v>7.83</v>
      </c>
      <c r="T9" s="197">
        <v>0</v>
      </c>
      <c r="U9" s="197">
        <v>60.71</v>
      </c>
      <c r="V9" s="197">
        <v>3.55</v>
      </c>
      <c r="W9" s="197">
        <v>9</v>
      </c>
      <c r="X9" s="197">
        <v>29.16</v>
      </c>
      <c r="Y9" s="197">
        <v>0</v>
      </c>
      <c r="Z9">
        <v>0</v>
      </c>
      <c r="AA9" s="197">
        <v>11</v>
      </c>
      <c r="AB9" s="197">
        <v>0</v>
      </c>
      <c r="AC9" s="197">
        <v>0</v>
      </c>
      <c r="AD9" s="197">
        <v>0</v>
      </c>
      <c r="AE9" s="197">
        <v>30.93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30</v>
      </c>
      <c r="AN9" s="197">
        <v>65</v>
      </c>
      <c r="AO9">
        <v>0</v>
      </c>
      <c r="AP9" s="197">
        <v>59.93</v>
      </c>
      <c r="AQ9" s="197">
        <v>22.74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9.0500000000000007</v>
      </c>
      <c r="L10" s="197">
        <v>559.11</v>
      </c>
      <c r="M10" s="197">
        <v>27.28</v>
      </c>
      <c r="N10" s="197">
        <v>17.38</v>
      </c>
      <c r="O10" s="197">
        <v>0</v>
      </c>
      <c r="P10" s="197">
        <v>30.69</v>
      </c>
      <c r="Q10" s="197">
        <v>5.93</v>
      </c>
      <c r="R10" s="197">
        <v>7.47</v>
      </c>
      <c r="S10" s="197">
        <v>7.83</v>
      </c>
      <c r="T10" s="197">
        <v>0</v>
      </c>
      <c r="U10" s="197">
        <v>60.71</v>
      </c>
      <c r="V10" s="197">
        <v>3.55</v>
      </c>
      <c r="W10" s="197">
        <v>9</v>
      </c>
      <c r="X10" s="197">
        <v>29.16</v>
      </c>
      <c r="Y10" s="197">
        <v>0</v>
      </c>
      <c r="Z10">
        <v>0</v>
      </c>
      <c r="AA10" s="197">
        <v>11</v>
      </c>
      <c r="AB10" s="197">
        <v>0</v>
      </c>
      <c r="AC10" s="197">
        <v>0</v>
      </c>
      <c r="AD10" s="197">
        <v>0</v>
      </c>
      <c r="AE10" s="197">
        <v>30.93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30</v>
      </c>
      <c r="AN10" s="197">
        <v>65</v>
      </c>
      <c r="AO10">
        <v>0</v>
      </c>
      <c r="AP10" s="197">
        <v>59.93</v>
      </c>
      <c r="AQ10" s="197">
        <v>22.74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9.0500000000000007</v>
      </c>
      <c r="L11" s="197">
        <v>559.11</v>
      </c>
      <c r="M11" s="197">
        <v>27.28</v>
      </c>
      <c r="N11" s="197">
        <v>17.38</v>
      </c>
      <c r="O11" s="197">
        <v>0</v>
      </c>
      <c r="P11" s="197">
        <v>30.69</v>
      </c>
      <c r="Q11" s="197">
        <v>5.93</v>
      </c>
      <c r="R11" s="197">
        <v>7.47</v>
      </c>
      <c r="S11" s="197">
        <v>7.83</v>
      </c>
      <c r="T11" s="197">
        <v>0</v>
      </c>
      <c r="U11" s="197">
        <v>60.71</v>
      </c>
      <c r="V11" s="197">
        <v>3.55</v>
      </c>
      <c r="W11" s="197">
        <v>9</v>
      </c>
      <c r="X11" s="197">
        <v>29.16</v>
      </c>
      <c r="Y11" s="197">
        <v>0</v>
      </c>
      <c r="Z11">
        <v>0</v>
      </c>
      <c r="AA11" s="197">
        <v>11</v>
      </c>
      <c r="AB11" s="197">
        <v>0</v>
      </c>
      <c r="AC11" s="197">
        <v>0</v>
      </c>
      <c r="AD11" s="197">
        <v>0</v>
      </c>
      <c r="AE11" s="197">
        <v>30.93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30</v>
      </c>
      <c r="AN11" s="197">
        <v>0</v>
      </c>
      <c r="AO11">
        <v>0</v>
      </c>
      <c r="AP11" s="197">
        <v>59.93</v>
      </c>
      <c r="AQ11" s="197">
        <v>22.74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9.0500000000000007</v>
      </c>
      <c r="L12" s="197">
        <v>559.11</v>
      </c>
      <c r="M12" s="197">
        <v>27.28</v>
      </c>
      <c r="N12" s="197">
        <v>17.38</v>
      </c>
      <c r="O12" s="197">
        <v>0</v>
      </c>
      <c r="P12" s="197">
        <v>30.69</v>
      </c>
      <c r="Q12" s="197">
        <v>5.93</v>
      </c>
      <c r="R12" s="197">
        <v>7.47</v>
      </c>
      <c r="S12" s="197">
        <v>7.83</v>
      </c>
      <c r="T12" s="197">
        <v>0</v>
      </c>
      <c r="U12" s="197">
        <v>60.71</v>
      </c>
      <c r="V12" s="197">
        <v>3.55</v>
      </c>
      <c r="W12" s="197">
        <v>9</v>
      </c>
      <c r="X12" s="197">
        <v>29.16</v>
      </c>
      <c r="Y12" s="197">
        <v>0</v>
      </c>
      <c r="Z12">
        <v>0</v>
      </c>
      <c r="AA12" s="197">
        <v>11</v>
      </c>
      <c r="AB12" s="197">
        <v>0</v>
      </c>
      <c r="AC12" s="197">
        <v>0</v>
      </c>
      <c r="AD12" s="197">
        <v>0</v>
      </c>
      <c r="AE12" s="197">
        <v>30.93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30</v>
      </c>
      <c r="AN12" s="197">
        <v>0</v>
      </c>
      <c r="AO12">
        <v>0</v>
      </c>
      <c r="AP12" s="197">
        <v>59.93</v>
      </c>
      <c r="AQ12" s="197">
        <v>22.74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9.0500000000000007</v>
      </c>
      <c r="L13" s="197">
        <v>559.11</v>
      </c>
      <c r="M13" s="197">
        <v>27.28</v>
      </c>
      <c r="N13" s="197">
        <v>17.38</v>
      </c>
      <c r="O13" s="197">
        <v>0</v>
      </c>
      <c r="P13" s="197">
        <v>30.69</v>
      </c>
      <c r="Q13" s="197">
        <v>5.93</v>
      </c>
      <c r="R13" s="197">
        <v>7.47</v>
      </c>
      <c r="S13" s="197">
        <v>7.83</v>
      </c>
      <c r="T13" s="197">
        <v>0</v>
      </c>
      <c r="U13" s="197">
        <v>60.71</v>
      </c>
      <c r="V13" s="197">
        <v>3.55</v>
      </c>
      <c r="W13" s="197">
        <v>9</v>
      </c>
      <c r="X13" s="197">
        <v>29.16</v>
      </c>
      <c r="Y13" s="197">
        <v>0</v>
      </c>
      <c r="Z13">
        <v>0</v>
      </c>
      <c r="AA13" s="197">
        <v>11</v>
      </c>
      <c r="AB13" s="197">
        <v>0</v>
      </c>
      <c r="AC13" s="197">
        <v>0</v>
      </c>
      <c r="AD13" s="197">
        <v>0</v>
      </c>
      <c r="AE13" s="197">
        <v>30.93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30</v>
      </c>
      <c r="AN13" s="197">
        <v>0</v>
      </c>
      <c r="AO13">
        <v>0</v>
      </c>
      <c r="AP13" s="197">
        <v>59.93</v>
      </c>
      <c r="AQ13" s="197">
        <v>22.74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9.0500000000000007</v>
      </c>
      <c r="L14" s="197">
        <v>559.11</v>
      </c>
      <c r="M14" s="197">
        <v>27.28</v>
      </c>
      <c r="N14" s="197">
        <v>17.38</v>
      </c>
      <c r="O14" s="197">
        <v>0</v>
      </c>
      <c r="P14" s="197">
        <v>30.69</v>
      </c>
      <c r="Q14" s="197">
        <v>5.93</v>
      </c>
      <c r="R14" s="197">
        <v>7.47</v>
      </c>
      <c r="S14" s="197">
        <v>7.83</v>
      </c>
      <c r="T14" s="197">
        <v>0</v>
      </c>
      <c r="U14" s="197">
        <v>60.71</v>
      </c>
      <c r="V14" s="197">
        <v>3.55</v>
      </c>
      <c r="W14" s="197">
        <v>9</v>
      </c>
      <c r="X14" s="197">
        <v>29.16</v>
      </c>
      <c r="Y14" s="197">
        <v>0</v>
      </c>
      <c r="Z14">
        <v>0</v>
      </c>
      <c r="AA14" s="197">
        <v>11</v>
      </c>
      <c r="AB14" s="197">
        <v>0</v>
      </c>
      <c r="AC14" s="197">
        <v>0</v>
      </c>
      <c r="AD14" s="197">
        <v>0</v>
      </c>
      <c r="AE14" s="197">
        <v>30.93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30</v>
      </c>
      <c r="AN14" s="197">
        <v>0</v>
      </c>
      <c r="AO14">
        <v>0</v>
      </c>
      <c r="AP14" s="197">
        <v>59.93</v>
      </c>
      <c r="AQ14" s="197">
        <v>22.74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9.0500000000000007</v>
      </c>
      <c r="L15" s="197">
        <v>559.11</v>
      </c>
      <c r="M15" s="197">
        <v>27.28</v>
      </c>
      <c r="N15" s="197">
        <v>17.38</v>
      </c>
      <c r="O15" s="197">
        <v>0</v>
      </c>
      <c r="P15" s="197">
        <v>30.69</v>
      </c>
      <c r="Q15" s="197">
        <v>5.93</v>
      </c>
      <c r="R15" s="197">
        <v>7.47</v>
      </c>
      <c r="S15" s="197">
        <v>7.83</v>
      </c>
      <c r="T15" s="197">
        <v>0</v>
      </c>
      <c r="U15" s="197">
        <v>60.71</v>
      </c>
      <c r="V15" s="197">
        <v>3.55</v>
      </c>
      <c r="W15" s="197">
        <v>9</v>
      </c>
      <c r="X15" s="197">
        <v>29.16</v>
      </c>
      <c r="Y15" s="197">
        <v>0</v>
      </c>
      <c r="Z15">
        <v>0</v>
      </c>
      <c r="AA15" s="197">
        <v>11</v>
      </c>
      <c r="AB15" s="197">
        <v>0</v>
      </c>
      <c r="AC15" s="197">
        <v>0</v>
      </c>
      <c r="AD15" s="197">
        <v>0</v>
      </c>
      <c r="AE15" s="197">
        <v>30.93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30</v>
      </c>
      <c r="AN15" s="197">
        <v>0</v>
      </c>
      <c r="AO15">
        <v>0</v>
      </c>
      <c r="AP15" s="197">
        <v>59.93</v>
      </c>
      <c r="AQ15" s="197">
        <v>22.74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9.0500000000000007</v>
      </c>
      <c r="L16" s="197">
        <v>559.11</v>
      </c>
      <c r="M16" s="197">
        <v>27.28</v>
      </c>
      <c r="N16" s="197">
        <v>17.38</v>
      </c>
      <c r="O16" s="197">
        <v>0</v>
      </c>
      <c r="P16" s="197">
        <v>30.69</v>
      </c>
      <c r="Q16" s="197">
        <v>5.93</v>
      </c>
      <c r="R16" s="197">
        <v>7.47</v>
      </c>
      <c r="S16" s="197">
        <v>7.83</v>
      </c>
      <c r="T16" s="197">
        <v>0</v>
      </c>
      <c r="U16" s="197">
        <v>60.71</v>
      </c>
      <c r="V16" s="197">
        <v>3.55</v>
      </c>
      <c r="W16" s="197">
        <v>9</v>
      </c>
      <c r="X16" s="197">
        <v>29.16</v>
      </c>
      <c r="Y16" s="197">
        <v>0</v>
      </c>
      <c r="Z16">
        <v>0</v>
      </c>
      <c r="AA16" s="197">
        <v>11</v>
      </c>
      <c r="AB16" s="197">
        <v>0</v>
      </c>
      <c r="AC16" s="197">
        <v>0</v>
      </c>
      <c r="AD16" s="197">
        <v>0</v>
      </c>
      <c r="AE16" s="197">
        <v>30.93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30</v>
      </c>
      <c r="AN16" s="197">
        <v>0</v>
      </c>
      <c r="AO16">
        <v>0</v>
      </c>
      <c r="AP16" s="197">
        <v>59.93</v>
      </c>
      <c r="AQ16" s="197">
        <v>22.74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9.0500000000000007</v>
      </c>
      <c r="L17" s="197">
        <v>559.11</v>
      </c>
      <c r="M17" s="197">
        <v>27.28</v>
      </c>
      <c r="N17" s="197">
        <v>17.38</v>
      </c>
      <c r="O17" s="197">
        <v>0</v>
      </c>
      <c r="P17" s="197">
        <v>30.69</v>
      </c>
      <c r="Q17" s="197">
        <v>5.93</v>
      </c>
      <c r="R17" s="197">
        <v>7.47</v>
      </c>
      <c r="S17" s="197">
        <v>7.83</v>
      </c>
      <c r="T17" s="197">
        <v>0</v>
      </c>
      <c r="U17" s="197">
        <v>60.71</v>
      </c>
      <c r="V17" s="197">
        <v>3.55</v>
      </c>
      <c r="W17" s="197">
        <v>9</v>
      </c>
      <c r="X17" s="197">
        <v>29.16</v>
      </c>
      <c r="Y17" s="197">
        <v>0</v>
      </c>
      <c r="Z17">
        <v>0</v>
      </c>
      <c r="AA17" s="197">
        <v>11</v>
      </c>
      <c r="AB17" s="197">
        <v>0</v>
      </c>
      <c r="AC17" s="197">
        <v>0</v>
      </c>
      <c r="AD17" s="197">
        <v>0</v>
      </c>
      <c r="AE17" s="197">
        <v>30.93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30</v>
      </c>
      <c r="AN17" s="197">
        <v>0</v>
      </c>
      <c r="AO17">
        <v>0</v>
      </c>
      <c r="AP17" s="197">
        <v>59.93</v>
      </c>
      <c r="AQ17" s="197">
        <v>22.74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9.0500000000000007</v>
      </c>
      <c r="L18" s="197">
        <v>559.11</v>
      </c>
      <c r="M18" s="197">
        <v>27.28</v>
      </c>
      <c r="N18" s="197">
        <v>17.38</v>
      </c>
      <c r="O18" s="197">
        <v>0</v>
      </c>
      <c r="P18" s="197">
        <v>30.69</v>
      </c>
      <c r="Q18" s="197">
        <v>5.93</v>
      </c>
      <c r="R18" s="197">
        <v>7.47</v>
      </c>
      <c r="S18" s="197">
        <v>7.83</v>
      </c>
      <c r="T18" s="197">
        <v>0</v>
      </c>
      <c r="U18" s="197">
        <v>60.71</v>
      </c>
      <c r="V18" s="197">
        <v>3.55</v>
      </c>
      <c r="W18" s="197">
        <v>9</v>
      </c>
      <c r="X18" s="197">
        <v>29.16</v>
      </c>
      <c r="Y18" s="197">
        <v>0</v>
      </c>
      <c r="Z18">
        <v>0</v>
      </c>
      <c r="AA18" s="197">
        <v>11</v>
      </c>
      <c r="AB18" s="197">
        <v>0</v>
      </c>
      <c r="AC18" s="197">
        <v>0</v>
      </c>
      <c r="AD18" s="197">
        <v>0</v>
      </c>
      <c r="AE18" s="197">
        <v>30.93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30</v>
      </c>
      <c r="AN18" s="197">
        <v>0</v>
      </c>
      <c r="AO18">
        <v>0</v>
      </c>
      <c r="AP18" s="197">
        <v>59.93</v>
      </c>
      <c r="AQ18" s="197">
        <v>22.74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9.0500000000000007</v>
      </c>
      <c r="L19" s="197">
        <v>559.11</v>
      </c>
      <c r="M19" s="197">
        <v>27.28</v>
      </c>
      <c r="N19" s="197">
        <v>17.38</v>
      </c>
      <c r="O19" s="197">
        <v>0</v>
      </c>
      <c r="P19" s="197">
        <v>30.69</v>
      </c>
      <c r="Q19" s="197">
        <v>5.93</v>
      </c>
      <c r="R19" s="197">
        <v>7.47</v>
      </c>
      <c r="S19" s="197">
        <v>7.83</v>
      </c>
      <c r="T19" s="197">
        <v>0</v>
      </c>
      <c r="U19" s="197">
        <v>60.71</v>
      </c>
      <c r="V19" s="197">
        <v>3.55</v>
      </c>
      <c r="W19" s="197">
        <v>9</v>
      </c>
      <c r="X19" s="197">
        <v>29.16</v>
      </c>
      <c r="Y19" s="197">
        <v>0</v>
      </c>
      <c r="Z19">
        <v>0</v>
      </c>
      <c r="AA19" s="197">
        <v>11.2</v>
      </c>
      <c r="AB19" s="197">
        <v>0</v>
      </c>
      <c r="AC19" s="197">
        <v>0</v>
      </c>
      <c r="AD19" s="197">
        <v>0</v>
      </c>
      <c r="AE19" s="197">
        <v>30.93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30</v>
      </c>
      <c r="AN19" s="197">
        <v>0</v>
      </c>
      <c r="AO19">
        <v>0</v>
      </c>
      <c r="AP19" s="197">
        <v>59.93</v>
      </c>
      <c r="AQ19" s="197">
        <v>22.74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9.0500000000000007</v>
      </c>
      <c r="L20" s="197">
        <v>559.11</v>
      </c>
      <c r="M20" s="197">
        <v>27.28</v>
      </c>
      <c r="N20" s="197">
        <v>17.38</v>
      </c>
      <c r="O20" s="197">
        <v>0</v>
      </c>
      <c r="P20" s="197">
        <v>30.69</v>
      </c>
      <c r="Q20" s="197">
        <v>5.93</v>
      </c>
      <c r="R20" s="197">
        <v>7.47</v>
      </c>
      <c r="S20" s="197">
        <v>7.83</v>
      </c>
      <c r="T20" s="197">
        <v>0</v>
      </c>
      <c r="U20" s="197">
        <v>60.71</v>
      </c>
      <c r="V20" s="197">
        <v>3.55</v>
      </c>
      <c r="W20" s="197">
        <v>9</v>
      </c>
      <c r="X20" s="197">
        <v>29.16</v>
      </c>
      <c r="Y20" s="197">
        <v>0</v>
      </c>
      <c r="Z20">
        <v>0</v>
      </c>
      <c r="AA20" s="197">
        <v>11.2</v>
      </c>
      <c r="AB20" s="197">
        <v>0</v>
      </c>
      <c r="AC20" s="197">
        <v>0</v>
      </c>
      <c r="AD20" s="197">
        <v>0</v>
      </c>
      <c r="AE20" s="197">
        <v>30.93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30</v>
      </c>
      <c r="AN20" s="197">
        <v>0</v>
      </c>
      <c r="AO20">
        <v>0</v>
      </c>
      <c r="AP20" s="197">
        <v>59.93</v>
      </c>
      <c r="AQ20" s="197">
        <v>22.74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9.0500000000000007</v>
      </c>
      <c r="L21" s="197">
        <v>559.11</v>
      </c>
      <c r="M21" s="197">
        <v>27.28</v>
      </c>
      <c r="N21" s="197">
        <v>17.38</v>
      </c>
      <c r="O21" s="197">
        <v>0</v>
      </c>
      <c r="P21" s="197">
        <v>30.69</v>
      </c>
      <c r="Q21" s="197">
        <v>5.93</v>
      </c>
      <c r="R21" s="197">
        <v>7.47</v>
      </c>
      <c r="S21" s="197">
        <v>7.83</v>
      </c>
      <c r="T21" s="197">
        <v>0</v>
      </c>
      <c r="U21" s="197">
        <v>60.71</v>
      </c>
      <c r="V21" s="197">
        <v>3.55</v>
      </c>
      <c r="W21" s="197">
        <v>9</v>
      </c>
      <c r="X21" s="197">
        <v>29.16</v>
      </c>
      <c r="Y21" s="197">
        <v>0</v>
      </c>
      <c r="Z21">
        <v>0</v>
      </c>
      <c r="AA21" s="197">
        <v>11.2</v>
      </c>
      <c r="AB21" s="197">
        <v>0</v>
      </c>
      <c r="AC21" s="197">
        <v>0</v>
      </c>
      <c r="AD21" s="197">
        <v>0</v>
      </c>
      <c r="AE21" s="197">
        <v>30.93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30</v>
      </c>
      <c r="AN21" s="197">
        <v>0</v>
      </c>
      <c r="AO21">
        <v>0</v>
      </c>
      <c r="AP21" s="197">
        <v>59.93</v>
      </c>
      <c r="AQ21" s="197">
        <v>22.74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9.0500000000000007</v>
      </c>
      <c r="L22" s="197">
        <v>559.11</v>
      </c>
      <c r="M22" s="197">
        <v>27.28</v>
      </c>
      <c r="N22" s="197">
        <v>17.38</v>
      </c>
      <c r="O22" s="197">
        <v>0</v>
      </c>
      <c r="P22" s="197">
        <v>30.69</v>
      </c>
      <c r="Q22" s="197">
        <v>5.93</v>
      </c>
      <c r="R22" s="197">
        <v>7.47</v>
      </c>
      <c r="S22" s="197">
        <v>7.83</v>
      </c>
      <c r="T22" s="197">
        <v>0</v>
      </c>
      <c r="U22" s="197">
        <v>60.71</v>
      </c>
      <c r="V22" s="197">
        <v>3.55</v>
      </c>
      <c r="W22" s="197">
        <v>9</v>
      </c>
      <c r="X22" s="197">
        <v>29.16</v>
      </c>
      <c r="Y22" s="197">
        <v>0</v>
      </c>
      <c r="Z22">
        <v>0</v>
      </c>
      <c r="AA22" s="197">
        <v>11.2</v>
      </c>
      <c r="AB22" s="197">
        <v>0</v>
      </c>
      <c r="AC22" s="197">
        <v>0</v>
      </c>
      <c r="AD22" s="197">
        <v>0</v>
      </c>
      <c r="AE22" s="197">
        <v>30.93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30</v>
      </c>
      <c r="AN22" s="197">
        <v>0</v>
      </c>
      <c r="AO22">
        <v>0</v>
      </c>
      <c r="AP22" s="197">
        <v>59.93</v>
      </c>
      <c r="AQ22" s="197">
        <v>22.74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8.7100000000000009</v>
      </c>
      <c r="L23" s="197">
        <v>559.12</v>
      </c>
      <c r="M23" s="197">
        <v>27.28</v>
      </c>
      <c r="N23" s="197">
        <v>17.38</v>
      </c>
      <c r="O23" s="197">
        <v>0</v>
      </c>
      <c r="P23" s="197">
        <v>30.69</v>
      </c>
      <c r="Q23" s="197">
        <v>5.35</v>
      </c>
      <c r="R23" s="197">
        <v>7.44</v>
      </c>
      <c r="S23" s="197">
        <v>7.83</v>
      </c>
      <c r="T23" s="197">
        <v>0</v>
      </c>
      <c r="U23" s="197">
        <v>60.71</v>
      </c>
      <c r="V23" s="197">
        <v>3.55</v>
      </c>
      <c r="W23" s="197">
        <v>9.5399999999999991</v>
      </c>
      <c r="X23" s="197">
        <v>29.16</v>
      </c>
      <c r="Y23" s="197">
        <v>0</v>
      </c>
      <c r="Z23">
        <v>0</v>
      </c>
      <c r="AA23" s="197">
        <v>11.2</v>
      </c>
      <c r="AB23" s="197">
        <v>0</v>
      </c>
      <c r="AC23" s="197">
        <v>0</v>
      </c>
      <c r="AD23" s="197">
        <v>0</v>
      </c>
      <c r="AE23" s="197">
        <v>30.93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30</v>
      </c>
      <c r="AN23" s="197">
        <v>0</v>
      </c>
      <c r="AO23">
        <v>0</v>
      </c>
      <c r="AP23" s="197">
        <v>59.93</v>
      </c>
      <c r="AQ23" s="197">
        <v>22.74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9.0500000000000007</v>
      </c>
      <c r="L24" s="197">
        <v>559.12</v>
      </c>
      <c r="M24" s="197">
        <v>27.28</v>
      </c>
      <c r="N24" s="197">
        <v>17.38</v>
      </c>
      <c r="O24" s="197">
        <v>0</v>
      </c>
      <c r="P24" s="197">
        <v>30.69</v>
      </c>
      <c r="Q24" s="197">
        <v>5.93</v>
      </c>
      <c r="R24" s="197">
        <v>7.47</v>
      </c>
      <c r="S24" s="197">
        <v>7.83</v>
      </c>
      <c r="T24" s="197">
        <v>0</v>
      </c>
      <c r="U24" s="197">
        <v>60.71</v>
      </c>
      <c r="V24" s="197">
        <v>3.55</v>
      </c>
      <c r="W24" s="197">
        <v>9.5399999999999991</v>
      </c>
      <c r="X24" s="197">
        <v>29.16</v>
      </c>
      <c r="Y24" s="197">
        <v>0</v>
      </c>
      <c r="Z24">
        <v>0</v>
      </c>
      <c r="AA24" s="197">
        <v>11.2</v>
      </c>
      <c r="AB24" s="197">
        <v>0</v>
      </c>
      <c r="AC24" s="197">
        <v>0</v>
      </c>
      <c r="AD24" s="197">
        <v>0</v>
      </c>
      <c r="AE24" s="197">
        <v>30.93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30</v>
      </c>
      <c r="AN24" s="197">
        <v>0</v>
      </c>
      <c r="AO24">
        <v>0</v>
      </c>
      <c r="AP24" s="197">
        <v>59.93</v>
      </c>
      <c r="AQ24" s="197">
        <v>22.74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9.0500000000000007</v>
      </c>
      <c r="L25" s="197">
        <v>559.12</v>
      </c>
      <c r="M25" s="197">
        <v>27.28</v>
      </c>
      <c r="N25" s="197">
        <v>17.38</v>
      </c>
      <c r="O25" s="197">
        <v>0</v>
      </c>
      <c r="P25" s="197">
        <v>30.69</v>
      </c>
      <c r="Q25" s="197">
        <v>5.93</v>
      </c>
      <c r="R25" s="197">
        <v>7.47</v>
      </c>
      <c r="S25" s="197">
        <v>7.83</v>
      </c>
      <c r="T25" s="197">
        <v>0</v>
      </c>
      <c r="U25" s="197">
        <v>60.71</v>
      </c>
      <c r="V25" s="197">
        <v>3.55</v>
      </c>
      <c r="W25" s="197">
        <v>10.08</v>
      </c>
      <c r="X25" s="197">
        <v>29.16</v>
      </c>
      <c r="Y25" s="197">
        <v>0</v>
      </c>
      <c r="Z25">
        <v>0</v>
      </c>
      <c r="AA25" s="197">
        <v>11.2</v>
      </c>
      <c r="AB25" s="197">
        <v>0</v>
      </c>
      <c r="AC25" s="197">
        <v>0</v>
      </c>
      <c r="AD25" s="197">
        <v>0</v>
      </c>
      <c r="AE25" s="197">
        <v>30.93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30</v>
      </c>
      <c r="AN25" s="197">
        <v>0</v>
      </c>
      <c r="AO25">
        <v>0</v>
      </c>
      <c r="AP25" s="197">
        <v>59.93</v>
      </c>
      <c r="AQ25" s="197">
        <v>22.74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9.0500000000000007</v>
      </c>
      <c r="L26" s="197">
        <v>559.12</v>
      </c>
      <c r="M26" s="197">
        <v>27.28</v>
      </c>
      <c r="N26" s="197">
        <v>17.38</v>
      </c>
      <c r="O26" s="197">
        <v>0</v>
      </c>
      <c r="P26" s="197">
        <v>30.69</v>
      </c>
      <c r="Q26" s="197">
        <v>5.93</v>
      </c>
      <c r="R26" s="197">
        <v>7.47</v>
      </c>
      <c r="S26" s="197">
        <v>7.83</v>
      </c>
      <c r="T26" s="197">
        <v>0</v>
      </c>
      <c r="U26" s="197">
        <v>60.71</v>
      </c>
      <c r="V26" s="197">
        <v>3.55</v>
      </c>
      <c r="W26" s="197">
        <v>10.08</v>
      </c>
      <c r="X26" s="197">
        <v>29.16</v>
      </c>
      <c r="Y26" s="197">
        <v>0</v>
      </c>
      <c r="Z26">
        <v>0</v>
      </c>
      <c r="AA26" s="197">
        <v>11.2</v>
      </c>
      <c r="AB26" s="197">
        <v>0</v>
      </c>
      <c r="AC26" s="197">
        <v>0</v>
      </c>
      <c r="AD26" s="197">
        <v>0</v>
      </c>
      <c r="AE26" s="197">
        <v>30.93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30</v>
      </c>
      <c r="AN26" s="197">
        <v>0</v>
      </c>
      <c r="AO26">
        <v>0</v>
      </c>
      <c r="AP26" s="197">
        <v>59.93</v>
      </c>
      <c r="AQ26" s="197">
        <v>22.74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8.9</v>
      </c>
      <c r="L27" s="197">
        <v>559.12</v>
      </c>
      <c r="M27" s="197">
        <v>27.28</v>
      </c>
      <c r="N27" s="197">
        <v>17.38</v>
      </c>
      <c r="O27" s="197">
        <v>0</v>
      </c>
      <c r="P27" s="197">
        <v>30.69</v>
      </c>
      <c r="Q27" s="197">
        <v>5.93</v>
      </c>
      <c r="R27" s="197">
        <v>7.47</v>
      </c>
      <c r="S27" s="197">
        <v>7.83</v>
      </c>
      <c r="T27" s="197">
        <v>0</v>
      </c>
      <c r="U27" s="197">
        <v>60.71</v>
      </c>
      <c r="V27" s="197">
        <v>3.55</v>
      </c>
      <c r="W27" s="197">
        <v>10.62</v>
      </c>
      <c r="X27" s="197">
        <v>29.16</v>
      </c>
      <c r="Y27" s="197">
        <v>0</v>
      </c>
      <c r="Z27">
        <v>0</v>
      </c>
      <c r="AA27" s="197">
        <v>11.2</v>
      </c>
      <c r="AB27" s="197">
        <v>0</v>
      </c>
      <c r="AC27" s="197">
        <v>0</v>
      </c>
      <c r="AD27" s="197">
        <v>0</v>
      </c>
      <c r="AE27" s="197">
        <v>30.93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30</v>
      </c>
      <c r="AN27" s="197">
        <v>0</v>
      </c>
      <c r="AO27">
        <v>0</v>
      </c>
      <c r="AP27" s="197">
        <v>59.93</v>
      </c>
      <c r="AQ27" s="197">
        <v>22.74</v>
      </c>
      <c r="AR27" s="197">
        <v>0.37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9.06</v>
      </c>
      <c r="L28" s="197">
        <v>559.12</v>
      </c>
      <c r="M28" s="197">
        <v>27.28</v>
      </c>
      <c r="N28" s="197">
        <v>17.38</v>
      </c>
      <c r="O28" s="197">
        <v>0</v>
      </c>
      <c r="P28" s="197">
        <v>30.69</v>
      </c>
      <c r="Q28" s="197">
        <v>5.93</v>
      </c>
      <c r="R28" s="197">
        <v>7.47</v>
      </c>
      <c r="S28" s="197">
        <v>7.83</v>
      </c>
      <c r="T28" s="197">
        <v>0</v>
      </c>
      <c r="U28" s="197">
        <v>60.71</v>
      </c>
      <c r="V28" s="197">
        <v>3.55</v>
      </c>
      <c r="W28" s="197">
        <v>10.62</v>
      </c>
      <c r="X28" s="197">
        <v>29.16</v>
      </c>
      <c r="Y28" s="197">
        <v>0</v>
      </c>
      <c r="Z28">
        <v>0</v>
      </c>
      <c r="AA28" s="197">
        <v>11.2</v>
      </c>
      <c r="AB28" s="197">
        <v>0</v>
      </c>
      <c r="AC28" s="197">
        <v>0</v>
      </c>
      <c r="AD28" s="197">
        <v>0</v>
      </c>
      <c r="AE28" s="197">
        <v>30.93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30</v>
      </c>
      <c r="AN28" s="197">
        <v>0</v>
      </c>
      <c r="AO28">
        <v>0</v>
      </c>
      <c r="AP28" s="197">
        <v>59.93</v>
      </c>
      <c r="AQ28" s="197">
        <v>22.74</v>
      </c>
      <c r="AR28" s="197">
        <v>0.76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9.0500000000000007</v>
      </c>
      <c r="L29" s="197">
        <v>559.12</v>
      </c>
      <c r="M29" s="197">
        <v>27.28</v>
      </c>
      <c r="N29" s="197">
        <v>17.38</v>
      </c>
      <c r="O29" s="197">
        <v>0</v>
      </c>
      <c r="P29" s="197">
        <v>30.69</v>
      </c>
      <c r="Q29" s="197">
        <v>5.93</v>
      </c>
      <c r="R29" s="197">
        <v>7.47</v>
      </c>
      <c r="S29" s="197">
        <v>7.83</v>
      </c>
      <c r="T29" s="197">
        <v>0</v>
      </c>
      <c r="U29" s="197">
        <v>60.71</v>
      </c>
      <c r="V29" s="197">
        <v>3.55</v>
      </c>
      <c r="W29" s="197">
        <v>11.15</v>
      </c>
      <c r="X29" s="197">
        <v>29.16</v>
      </c>
      <c r="Y29" s="197">
        <v>0</v>
      </c>
      <c r="Z29">
        <v>0</v>
      </c>
      <c r="AA29" s="197">
        <v>11.2</v>
      </c>
      <c r="AB29" s="197">
        <v>0</v>
      </c>
      <c r="AC29" s="197">
        <v>0</v>
      </c>
      <c r="AD29" s="197">
        <v>0</v>
      </c>
      <c r="AE29" s="197">
        <v>30.93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30</v>
      </c>
      <c r="AN29" s="197">
        <v>0</v>
      </c>
      <c r="AO29">
        <v>0</v>
      </c>
      <c r="AP29" s="197">
        <v>59.93</v>
      </c>
      <c r="AQ29" s="197">
        <v>22.74</v>
      </c>
      <c r="AR29" s="197">
        <v>3.05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9.0500000000000007</v>
      </c>
      <c r="L30" s="197">
        <v>559.12</v>
      </c>
      <c r="M30" s="197">
        <v>27.28</v>
      </c>
      <c r="N30" s="197">
        <v>17.38</v>
      </c>
      <c r="O30" s="197">
        <v>0</v>
      </c>
      <c r="P30" s="197">
        <v>30.69</v>
      </c>
      <c r="Q30" s="197">
        <v>5.93</v>
      </c>
      <c r="R30" s="197">
        <v>7.47</v>
      </c>
      <c r="S30" s="197">
        <v>7.83</v>
      </c>
      <c r="T30" s="197">
        <v>0</v>
      </c>
      <c r="U30" s="197">
        <v>58.21</v>
      </c>
      <c r="V30" s="197">
        <v>3.55</v>
      </c>
      <c r="W30" s="197">
        <v>11.15</v>
      </c>
      <c r="X30" s="197">
        <v>29.16</v>
      </c>
      <c r="Y30" s="197">
        <v>0</v>
      </c>
      <c r="Z30">
        <v>0</v>
      </c>
      <c r="AA30" s="197">
        <v>11.2</v>
      </c>
      <c r="AB30" s="197">
        <v>0</v>
      </c>
      <c r="AC30" s="197">
        <v>0</v>
      </c>
      <c r="AD30" s="197">
        <v>0</v>
      </c>
      <c r="AE30" s="197">
        <v>30.93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30</v>
      </c>
      <c r="AN30" s="197">
        <v>0</v>
      </c>
      <c r="AO30">
        <v>0</v>
      </c>
      <c r="AP30" s="197">
        <v>59.93</v>
      </c>
      <c r="AQ30" s="197">
        <v>22.74</v>
      </c>
      <c r="AR30" s="197">
        <v>9.58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9.0500000000000007</v>
      </c>
      <c r="L31" s="197">
        <v>559.12</v>
      </c>
      <c r="M31" s="197">
        <v>27.28</v>
      </c>
      <c r="N31" s="197">
        <v>17.38</v>
      </c>
      <c r="O31" s="197">
        <v>0</v>
      </c>
      <c r="P31" s="197">
        <v>30.69</v>
      </c>
      <c r="Q31" s="197">
        <v>5.93</v>
      </c>
      <c r="R31" s="197">
        <v>7.47</v>
      </c>
      <c r="S31" s="197">
        <v>7.83</v>
      </c>
      <c r="T31" s="197">
        <v>0</v>
      </c>
      <c r="U31" s="197">
        <v>55.71</v>
      </c>
      <c r="V31" s="197">
        <v>3.55</v>
      </c>
      <c r="W31" s="197">
        <v>11.7</v>
      </c>
      <c r="X31" s="197">
        <v>29.16</v>
      </c>
      <c r="Y31" s="197">
        <v>0</v>
      </c>
      <c r="Z31">
        <v>0</v>
      </c>
      <c r="AA31" s="197">
        <v>11.2</v>
      </c>
      <c r="AB31" s="197">
        <v>0</v>
      </c>
      <c r="AC31" s="197">
        <v>0</v>
      </c>
      <c r="AD31" s="197">
        <v>0</v>
      </c>
      <c r="AE31" s="197">
        <v>30.93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30</v>
      </c>
      <c r="AN31" s="197">
        <v>0</v>
      </c>
      <c r="AO31">
        <v>0</v>
      </c>
      <c r="AP31" s="197">
        <v>59.93</v>
      </c>
      <c r="AQ31" s="197">
        <v>22.74</v>
      </c>
      <c r="AR31" s="197">
        <v>16.07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9.0500000000000007</v>
      </c>
      <c r="L32" s="197">
        <v>559.12</v>
      </c>
      <c r="M32" s="197">
        <v>27.28</v>
      </c>
      <c r="N32" s="197">
        <v>17.38</v>
      </c>
      <c r="O32" s="197">
        <v>0</v>
      </c>
      <c r="P32" s="197">
        <v>30.69</v>
      </c>
      <c r="Q32" s="197">
        <v>5.93</v>
      </c>
      <c r="R32" s="197">
        <v>7.47</v>
      </c>
      <c r="S32" s="197">
        <v>7.83</v>
      </c>
      <c r="T32" s="197">
        <v>0</v>
      </c>
      <c r="U32" s="197">
        <v>54.04</v>
      </c>
      <c r="V32" s="197">
        <v>3.55</v>
      </c>
      <c r="W32" s="197">
        <v>11.7</v>
      </c>
      <c r="X32" s="197">
        <v>29.16</v>
      </c>
      <c r="Y32" s="197">
        <v>0</v>
      </c>
      <c r="Z32">
        <v>0</v>
      </c>
      <c r="AA32" s="197">
        <v>11.2</v>
      </c>
      <c r="AB32" s="197">
        <v>0</v>
      </c>
      <c r="AC32" s="197">
        <v>0</v>
      </c>
      <c r="AD32" s="197">
        <v>0</v>
      </c>
      <c r="AE32" s="197">
        <v>30.93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30</v>
      </c>
      <c r="AN32" s="197">
        <v>0</v>
      </c>
      <c r="AO32">
        <v>0</v>
      </c>
      <c r="AP32" s="197">
        <v>59.93</v>
      </c>
      <c r="AQ32" s="197">
        <v>22.74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9.0500000000000007</v>
      </c>
      <c r="L33" s="197">
        <v>559.13</v>
      </c>
      <c r="M33" s="197">
        <v>27.28</v>
      </c>
      <c r="N33" s="197">
        <v>17.38</v>
      </c>
      <c r="O33" s="197">
        <v>0</v>
      </c>
      <c r="P33" s="197">
        <v>28.91</v>
      </c>
      <c r="Q33" s="197">
        <v>5.93</v>
      </c>
      <c r="R33" s="197">
        <v>7.47</v>
      </c>
      <c r="S33" s="197">
        <v>7.82</v>
      </c>
      <c r="T33" s="197">
        <v>0</v>
      </c>
      <c r="U33" s="197">
        <v>50.87</v>
      </c>
      <c r="V33" s="197">
        <v>3.55</v>
      </c>
      <c r="W33" s="197">
        <v>11.7</v>
      </c>
      <c r="X33" s="197">
        <v>29.16</v>
      </c>
      <c r="Y33" s="197">
        <v>0</v>
      </c>
      <c r="Z33">
        <v>0</v>
      </c>
      <c r="AA33" s="197">
        <v>11.2</v>
      </c>
      <c r="AB33" s="197">
        <v>0</v>
      </c>
      <c r="AC33" s="197">
        <v>0</v>
      </c>
      <c r="AD33" s="197">
        <v>0</v>
      </c>
      <c r="AE33" s="197">
        <v>30.93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30</v>
      </c>
      <c r="AN33" s="197">
        <v>0</v>
      </c>
      <c r="AO33">
        <v>0</v>
      </c>
      <c r="AP33" s="197">
        <v>59.93</v>
      </c>
      <c r="AQ33" s="197">
        <v>22.74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9.0500000000000007</v>
      </c>
      <c r="L34" s="197">
        <v>559.13</v>
      </c>
      <c r="M34" s="197">
        <v>27.28</v>
      </c>
      <c r="N34" s="197">
        <v>17.38</v>
      </c>
      <c r="O34" s="197">
        <v>0</v>
      </c>
      <c r="P34" s="197">
        <v>27.13</v>
      </c>
      <c r="Q34" s="197">
        <v>5.93</v>
      </c>
      <c r="R34" s="197">
        <v>7.47</v>
      </c>
      <c r="S34" s="197">
        <v>7.82</v>
      </c>
      <c r="T34" s="197">
        <v>0</v>
      </c>
      <c r="U34" s="197">
        <v>50.87</v>
      </c>
      <c r="V34" s="197">
        <v>3.55</v>
      </c>
      <c r="W34" s="197">
        <v>11.7</v>
      </c>
      <c r="X34" s="197">
        <v>29.16</v>
      </c>
      <c r="Y34" s="197">
        <v>0</v>
      </c>
      <c r="Z34">
        <v>0</v>
      </c>
      <c r="AA34" s="197">
        <v>11.2</v>
      </c>
      <c r="AB34" s="197">
        <v>0</v>
      </c>
      <c r="AC34" s="197">
        <v>0</v>
      </c>
      <c r="AD34" s="197">
        <v>0</v>
      </c>
      <c r="AE34" s="197">
        <v>30.93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30</v>
      </c>
      <c r="AN34" s="197">
        <v>0</v>
      </c>
      <c r="AO34">
        <v>0</v>
      </c>
      <c r="AP34" s="197">
        <v>59.93</v>
      </c>
      <c r="AQ34" s="197">
        <v>22.74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9.0500000000000007</v>
      </c>
      <c r="L35" s="197">
        <v>559.13</v>
      </c>
      <c r="M35" s="197">
        <v>27.28</v>
      </c>
      <c r="N35" s="197">
        <v>17.38</v>
      </c>
      <c r="O35" s="197">
        <v>0</v>
      </c>
      <c r="P35" s="197">
        <v>25.13</v>
      </c>
      <c r="Q35" s="197">
        <v>5.93</v>
      </c>
      <c r="R35" s="197">
        <v>7.47</v>
      </c>
      <c r="S35" s="197">
        <v>7.82</v>
      </c>
      <c r="T35" s="197">
        <v>0</v>
      </c>
      <c r="U35" s="197">
        <v>50.87</v>
      </c>
      <c r="V35" s="197">
        <v>3.55</v>
      </c>
      <c r="W35" s="197">
        <v>11.7</v>
      </c>
      <c r="X35" s="197">
        <v>29.16</v>
      </c>
      <c r="Y35" s="197">
        <v>0</v>
      </c>
      <c r="Z35">
        <v>0</v>
      </c>
      <c r="AA35" s="197">
        <v>11.2</v>
      </c>
      <c r="AB35" s="197">
        <v>0</v>
      </c>
      <c r="AC35" s="197">
        <v>0</v>
      </c>
      <c r="AD35" s="197">
        <v>0</v>
      </c>
      <c r="AE35" s="197">
        <v>30.93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30</v>
      </c>
      <c r="AN35" s="197">
        <v>0</v>
      </c>
      <c r="AO35">
        <v>0</v>
      </c>
      <c r="AP35" s="197">
        <v>59.93</v>
      </c>
      <c r="AQ35" s="197">
        <v>22.74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9.0500000000000007</v>
      </c>
      <c r="L36" s="197">
        <v>559.13</v>
      </c>
      <c r="M36" s="197">
        <v>27.28</v>
      </c>
      <c r="N36" s="197">
        <v>17.38</v>
      </c>
      <c r="O36" s="197">
        <v>0</v>
      </c>
      <c r="P36" s="197">
        <v>25.13</v>
      </c>
      <c r="Q36" s="197">
        <v>5.93</v>
      </c>
      <c r="R36" s="197">
        <v>7.47</v>
      </c>
      <c r="S36" s="197">
        <v>7.82</v>
      </c>
      <c r="T36" s="197">
        <v>0</v>
      </c>
      <c r="U36" s="197">
        <v>50.87</v>
      </c>
      <c r="V36" s="197">
        <v>3.55</v>
      </c>
      <c r="W36" s="197">
        <v>11.7</v>
      </c>
      <c r="X36" s="197">
        <v>29.16</v>
      </c>
      <c r="Y36" s="197">
        <v>0</v>
      </c>
      <c r="Z36">
        <v>0</v>
      </c>
      <c r="AA36" s="197">
        <v>11.2</v>
      </c>
      <c r="AB36" s="197">
        <v>0</v>
      </c>
      <c r="AC36" s="197">
        <v>0</v>
      </c>
      <c r="AD36" s="197">
        <v>0</v>
      </c>
      <c r="AE36" s="197">
        <v>30.93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30</v>
      </c>
      <c r="AN36" s="197">
        <v>0</v>
      </c>
      <c r="AO36">
        <v>0</v>
      </c>
      <c r="AP36" s="197">
        <v>59.93</v>
      </c>
      <c r="AQ36" s="197">
        <v>22.74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9.0500000000000007</v>
      </c>
      <c r="L37" s="197">
        <v>559.13</v>
      </c>
      <c r="M37" s="197">
        <v>27.28</v>
      </c>
      <c r="N37" s="197">
        <v>17.38</v>
      </c>
      <c r="O37" s="197">
        <v>0</v>
      </c>
      <c r="P37" s="197">
        <v>25.13</v>
      </c>
      <c r="Q37" s="197">
        <v>5.93</v>
      </c>
      <c r="R37" s="197">
        <v>7.47</v>
      </c>
      <c r="S37" s="197">
        <v>7.82</v>
      </c>
      <c r="T37" s="197">
        <v>0</v>
      </c>
      <c r="U37" s="197">
        <v>45.87</v>
      </c>
      <c r="V37" s="197">
        <v>3.55</v>
      </c>
      <c r="W37" s="197">
        <v>11.7</v>
      </c>
      <c r="X37" s="197">
        <v>29.16</v>
      </c>
      <c r="Y37" s="197">
        <v>0</v>
      </c>
      <c r="Z37">
        <v>0</v>
      </c>
      <c r="AA37" s="197">
        <v>11.2</v>
      </c>
      <c r="AB37" s="197">
        <v>0</v>
      </c>
      <c r="AC37" s="197">
        <v>0</v>
      </c>
      <c r="AD37" s="197">
        <v>0</v>
      </c>
      <c r="AE37" s="197">
        <v>30.93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70</v>
      </c>
      <c r="AN37" s="197">
        <v>0</v>
      </c>
      <c r="AO37">
        <v>0</v>
      </c>
      <c r="AP37" s="197">
        <v>59.93</v>
      </c>
      <c r="AQ37" s="197">
        <v>22.74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9.0500000000000007</v>
      </c>
      <c r="L38" s="197">
        <v>559.13</v>
      </c>
      <c r="M38" s="197">
        <v>27.28</v>
      </c>
      <c r="N38" s="197">
        <v>17.38</v>
      </c>
      <c r="O38" s="197">
        <v>0</v>
      </c>
      <c r="P38" s="197">
        <v>25.13</v>
      </c>
      <c r="Q38" s="197">
        <v>5.93</v>
      </c>
      <c r="R38" s="197">
        <v>7.47</v>
      </c>
      <c r="S38" s="197">
        <v>7.82</v>
      </c>
      <c r="T38" s="197">
        <v>0</v>
      </c>
      <c r="U38" s="197">
        <v>45.87</v>
      </c>
      <c r="V38" s="197">
        <v>3.55</v>
      </c>
      <c r="W38" s="197">
        <v>11.7</v>
      </c>
      <c r="X38" s="197">
        <v>29.16</v>
      </c>
      <c r="Y38" s="197">
        <v>0</v>
      </c>
      <c r="Z38">
        <v>0</v>
      </c>
      <c r="AA38" s="197">
        <v>11.2</v>
      </c>
      <c r="AB38" s="197">
        <v>0</v>
      </c>
      <c r="AC38" s="197">
        <v>0</v>
      </c>
      <c r="AD38" s="197">
        <v>0</v>
      </c>
      <c r="AE38" s="197">
        <v>30.93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70</v>
      </c>
      <c r="AN38" s="197">
        <v>0</v>
      </c>
      <c r="AO38">
        <v>0</v>
      </c>
      <c r="AP38" s="197">
        <v>59.93</v>
      </c>
      <c r="AQ38" s="197">
        <v>22.74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9.0500000000000007</v>
      </c>
      <c r="L39" s="197">
        <v>559.13</v>
      </c>
      <c r="M39" s="197">
        <v>27.28</v>
      </c>
      <c r="N39" s="197">
        <v>17.38</v>
      </c>
      <c r="O39" s="197">
        <v>0</v>
      </c>
      <c r="P39" s="197">
        <v>25.13</v>
      </c>
      <c r="Q39" s="197">
        <v>5.93</v>
      </c>
      <c r="R39" s="197">
        <v>7.47</v>
      </c>
      <c r="S39" s="197">
        <v>7.82</v>
      </c>
      <c r="T39" s="197">
        <v>0</v>
      </c>
      <c r="U39" s="197">
        <v>45.87</v>
      </c>
      <c r="V39" s="197">
        <v>3.55</v>
      </c>
      <c r="W39" s="197">
        <v>11.7</v>
      </c>
      <c r="X39" s="197">
        <v>29.16</v>
      </c>
      <c r="Y39" s="197">
        <v>0</v>
      </c>
      <c r="Z39">
        <v>0</v>
      </c>
      <c r="AA39" s="197">
        <v>11</v>
      </c>
      <c r="AB39" s="197">
        <v>0</v>
      </c>
      <c r="AC39" s="197">
        <v>0</v>
      </c>
      <c r="AD39" s="197">
        <v>0</v>
      </c>
      <c r="AE39" s="197">
        <v>31.32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0</v>
      </c>
      <c r="AL39" s="197">
        <v>0</v>
      </c>
      <c r="AM39" s="197">
        <v>70</v>
      </c>
      <c r="AN39" s="197">
        <v>0</v>
      </c>
      <c r="AO39">
        <v>0</v>
      </c>
      <c r="AP39" s="197">
        <v>59.93</v>
      </c>
      <c r="AQ39" s="197">
        <v>22.74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9.0500000000000007</v>
      </c>
      <c r="L40" s="197">
        <v>559.13</v>
      </c>
      <c r="M40" s="197">
        <v>27.28</v>
      </c>
      <c r="N40" s="197">
        <v>17.38</v>
      </c>
      <c r="O40" s="197">
        <v>0</v>
      </c>
      <c r="P40" s="197">
        <v>25.13</v>
      </c>
      <c r="Q40" s="197">
        <v>5.93</v>
      </c>
      <c r="R40" s="197">
        <v>7.47</v>
      </c>
      <c r="S40" s="197">
        <v>7.82</v>
      </c>
      <c r="T40" s="197">
        <v>0</v>
      </c>
      <c r="U40" s="197">
        <v>45.87</v>
      </c>
      <c r="V40" s="197">
        <v>3.55</v>
      </c>
      <c r="W40" s="197">
        <v>11.7</v>
      </c>
      <c r="X40" s="197">
        <v>29.16</v>
      </c>
      <c r="Y40" s="197">
        <v>0</v>
      </c>
      <c r="Z40">
        <v>0</v>
      </c>
      <c r="AA40" s="197">
        <v>11</v>
      </c>
      <c r="AB40" s="197">
        <v>0</v>
      </c>
      <c r="AC40" s="197">
        <v>0</v>
      </c>
      <c r="AD40" s="197">
        <v>0</v>
      </c>
      <c r="AE40" s="197">
        <v>31.32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70</v>
      </c>
      <c r="AN40" s="197">
        <v>0</v>
      </c>
      <c r="AO40">
        <v>0</v>
      </c>
      <c r="AP40" s="197">
        <v>59.93</v>
      </c>
      <c r="AQ40" s="197">
        <v>22.74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9.0500000000000007</v>
      </c>
      <c r="L41" s="197">
        <v>559.13</v>
      </c>
      <c r="M41" s="197">
        <v>27.28</v>
      </c>
      <c r="N41" s="197">
        <v>17.38</v>
      </c>
      <c r="O41" s="197">
        <v>0</v>
      </c>
      <c r="P41" s="197">
        <v>25.13</v>
      </c>
      <c r="Q41" s="197">
        <v>5.93</v>
      </c>
      <c r="R41" s="197">
        <v>7.47</v>
      </c>
      <c r="S41" s="197">
        <v>7.82</v>
      </c>
      <c r="T41" s="197">
        <v>0</v>
      </c>
      <c r="U41" s="197">
        <v>45.87</v>
      </c>
      <c r="V41" s="197">
        <v>3.55</v>
      </c>
      <c r="W41" s="197">
        <v>9</v>
      </c>
      <c r="X41" s="197">
        <v>29.16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31.32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70</v>
      </c>
      <c r="AN41" s="197">
        <v>0</v>
      </c>
      <c r="AO41">
        <v>0</v>
      </c>
      <c r="AP41" s="197">
        <v>59.93</v>
      </c>
      <c r="AQ41" s="197">
        <v>22.74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9.0500000000000007</v>
      </c>
      <c r="L42" s="197">
        <v>559.13</v>
      </c>
      <c r="M42" s="197">
        <v>27.28</v>
      </c>
      <c r="N42" s="197">
        <v>17.38</v>
      </c>
      <c r="O42" s="197">
        <v>0</v>
      </c>
      <c r="P42" s="197">
        <v>25.13</v>
      </c>
      <c r="Q42" s="197">
        <v>5.93</v>
      </c>
      <c r="R42" s="197">
        <v>7.47</v>
      </c>
      <c r="S42" s="197">
        <v>7.82</v>
      </c>
      <c r="T42" s="197">
        <v>0</v>
      </c>
      <c r="U42" s="197">
        <v>45.87</v>
      </c>
      <c r="V42" s="197">
        <v>3.55</v>
      </c>
      <c r="W42" s="197">
        <v>9</v>
      </c>
      <c r="X42" s="197">
        <v>29.16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31.32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70</v>
      </c>
      <c r="AN42" s="197">
        <v>0</v>
      </c>
      <c r="AO42">
        <v>0</v>
      </c>
      <c r="AP42" s="197">
        <v>59.93</v>
      </c>
      <c r="AQ42" s="197">
        <v>22.74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8.99</v>
      </c>
      <c r="L43" s="197">
        <v>559.13</v>
      </c>
      <c r="M43" s="197">
        <v>27.28</v>
      </c>
      <c r="N43" s="197">
        <v>17.38</v>
      </c>
      <c r="O43" s="197">
        <v>0</v>
      </c>
      <c r="P43" s="197">
        <v>25.13</v>
      </c>
      <c r="Q43" s="197">
        <v>5.93</v>
      </c>
      <c r="R43" s="197">
        <v>7.47</v>
      </c>
      <c r="S43" s="197">
        <v>7.82</v>
      </c>
      <c r="T43" s="197">
        <v>0</v>
      </c>
      <c r="U43" s="197">
        <v>45.87</v>
      </c>
      <c r="V43" s="197">
        <v>3.21</v>
      </c>
      <c r="W43" s="197">
        <v>9</v>
      </c>
      <c r="X43" s="197">
        <v>29.16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31.32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70</v>
      </c>
      <c r="AN43" s="197">
        <v>0</v>
      </c>
      <c r="AO43">
        <v>0</v>
      </c>
      <c r="AP43" s="197">
        <v>59.93</v>
      </c>
      <c r="AQ43" s="197">
        <v>22.74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9.0500000000000007</v>
      </c>
      <c r="L44" s="197">
        <v>559.13</v>
      </c>
      <c r="M44" s="197">
        <v>27.28</v>
      </c>
      <c r="N44" s="197">
        <v>17.38</v>
      </c>
      <c r="O44" s="197">
        <v>0</v>
      </c>
      <c r="P44" s="197">
        <v>25.13</v>
      </c>
      <c r="Q44" s="197">
        <v>5.93</v>
      </c>
      <c r="R44" s="197">
        <v>7.47</v>
      </c>
      <c r="S44" s="197">
        <v>7.82</v>
      </c>
      <c r="T44" s="197">
        <v>0</v>
      </c>
      <c r="U44" s="197">
        <v>45.87</v>
      </c>
      <c r="V44" s="197">
        <v>3.55</v>
      </c>
      <c r="W44" s="197">
        <v>9</v>
      </c>
      <c r="X44" s="197">
        <v>29.16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31.32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70</v>
      </c>
      <c r="AN44" s="197">
        <v>0</v>
      </c>
      <c r="AO44">
        <v>0</v>
      </c>
      <c r="AP44" s="197">
        <v>59.93</v>
      </c>
      <c r="AQ44" s="197">
        <v>22.74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9.0500000000000007</v>
      </c>
      <c r="L45" s="197">
        <v>559.13</v>
      </c>
      <c r="M45" s="197">
        <v>27.28</v>
      </c>
      <c r="N45" s="197">
        <v>17.38</v>
      </c>
      <c r="O45" s="197">
        <v>0</v>
      </c>
      <c r="P45" s="197">
        <v>25.13</v>
      </c>
      <c r="Q45" s="197">
        <v>5.93</v>
      </c>
      <c r="R45" s="197">
        <v>7.47</v>
      </c>
      <c r="S45" s="197">
        <v>7.82</v>
      </c>
      <c r="T45" s="197">
        <v>0</v>
      </c>
      <c r="U45" s="197">
        <v>45.87</v>
      </c>
      <c r="V45" s="197">
        <v>3.55</v>
      </c>
      <c r="W45" s="197">
        <v>9</v>
      </c>
      <c r="X45" s="197">
        <v>29.16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31.32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70</v>
      </c>
      <c r="AN45" s="197">
        <v>0</v>
      </c>
      <c r="AO45">
        <v>0</v>
      </c>
      <c r="AP45" s="197">
        <v>59.93</v>
      </c>
      <c r="AQ45" s="197">
        <v>22.74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9.0500000000000007</v>
      </c>
      <c r="L46" s="197">
        <v>559.13</v>
      </c>
      <c r="M46" s="197">
        <v>27.28</v>
      </c>
      <c r="N46" s="197">
        <v>17.38</v>
      </c>
      <c r="O46" s="197">
        <v>0</v>
      </c>
      <c r="P46" s="197">
        <v>25.13</v>
      </c>
      <c r="Q46" s="197">
        <v>5.93</v>
      </c>
      <c r="R46" s="197">
        <v>7.47</v>
      </c>
      <c r="S46" s="197">
        <v>7.82</v>
      </c>
      <c r="T46" s="197">
        <v>0</v>
      </c>
      <c r="U46" s="197">
        <v>45.87</v>
      </c>
      <c r="V46" s="197">
        <v>3.55</v>
      </c>
      <c r="W46" s="197">
        <v>9</v>
      </c>
      <c r="X46" s="197">
        <v>29.16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30.54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70</v>
      </c>
      <c r="AN46" s="197">
        <v>0</v>
      </c>
      <c r="AO46">
        <v>0</v>
      </c>
      <c r="AP46" s="197">
        <v>59.93</v>
      </c>
      <c r="AQ46" s="197">
        <v>22.74</v>
      </c>
      <c r="AR46" s="197">
        <v>23.2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8.44</v>
      </c>
      <c r="L47" s="197">
        <v>559.13</v>
      </c>
      <c r="M47" s="197">
        <v>27.28</v>
      </c>
      <c r="N47" s="197">
        <v>17.38</v>
      </c>
      <c r="O47" s="197">
        <v>0</v>
      </c>
      <c r="P47" s="197">
        <v>25.13</v>
      </c>
      <c r="Q47" s="197">
        <v>5.93</v>
      </c>
      <c r="R47" s="197">
        <v>7.47</v>
      </c>
      <c r="S47" s="197">
        <v>7.82</v>
      </c>
      <c r="T47" s="197">
        <v>0</v>
      </c>
      <c r="U47" s="197">
        <v>45.87</v>
      </c>
      <c r="V47" s="197">
        <v>3.55</v>
      </c>
      <c r="W47" s="197">
        <v>9</v>
      </c>
      <c r="X47" s="197">
        <v>29.16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30.54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70</v>
      </c>
      <c r="AN47" s="197">
        <v>0</v>
      </c>
      <c r="AO47">
        <v>0</v>
      </c>
      <c r="AP47" s="197">
        <v>59.93</v>
      </c>
      <c r="AQ47" s="197">
        <v>22.74</v>
      </c>
      <c r="AR47" s="197">
        <v>23.2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9.0500000000000007</v>
      </c>
      <c r="L48" s="197">
        <v>559.13</v>
      </c>
      <c r="M48" s="197">
        <v>27.28</v>
      </c>
      <c r="N48" s="197">
        <v>17.38</v>
      </c>
      <c r="O48" s="197">
        <v>0</v>
      </c>
      <c r="P48" s="197">
        <v>25.13</v>
      </c>
      <c r="Q48" s="197">
        <v>5.93</v>
      </c>
      <c r="R48" s="197">
        <v>7.47</v>
      </c>
      <c r="S48" s="197">
        <v>7.82</v>
      </c>
      <c r="T48" s="197">
        <v>0</v>
      </c>
      <c r="U48" s="197">
        <v>45.87</v>
      </c>
      <c r="V48" s="197">
        <v>3.55</v>
      </c>
      <c r="W48" s="197">
        <v>9</v>
      </c>
      <c r="X48" s="197">
        <v>29.16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30.54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70</v>
      </c>
      <c r="AN48" s="197">
        <v>0</v>
      </c>
      <c r="AO48">
        <v>0</v>
      </c>
      <c r="AP48" s="197">
        <v>59.93</v>
      </c>
      <c r="AQ48" s="197">
        <v>22.74</v>
      </c>
      <c r="AR48" s="197">
        <v>23.2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9.36</v>
      </c>
      <c r="L49" s="197">
        <v>559.12</v>
      </c>
      <c r="M49" s="197">
        <v>27.28</v>
      </c>
      <c r="N49" s="197">
        <v>17.38</v>
      </c>
      <c r="O49" s="197">
        <v>0</v>
      </c>
      <c r="P49" s="197">
        <v>25.13</v>
      </c>
      <c r="Q49" s="197">
        <v>5.93</v>
      </c>
      <c r="R49" s="197">
        <v>7.47</v>
      </c>
      <c r="S49" s="197">
        <v>7.83</v>
      </c>
      <c r="T49" s="197">
        <v>0</v>
      </c>
      <c r="U49" s="197">
        <v>45.87</v>
      </c>
      <c r="V49" s="197">
        <v>3.55</v>
      </c>
      <c r="W49" s="197">
        <v>9</v>
      </c>
      <c r="X49" s="197">
        <v>29.16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30.54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70</v>
      </c>
      <c r="AN49" s="197">
        <v>0</v>
      </c>
      <c r="AO49">
        <v>0</v>
      </c>
      <c r="AP49" s="197">
        <v>59.93</v>
      </c>
      <c r="AQ49" s="197">
        <v>22.74</v>
      </c>
      <c r="AR49" s="197">
        <v>23.2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9.36</v>
      </c>
      <c r="L50" s="197">
        <v>559.12</v>
      </c>
      <c r="M50" s="197">
        <v>27.28</v>
      </c>
      <c r="N50" s="197">
        <v>17.38</v>
      </c>
      <c r="O50" s="197">
        <v>0</v>
      </c>
      <c r="P50" s="197">
        <v>25.13</v>
      </c>
      <c r="Q50" s="197">
        <v>5.93</v>
      </c>
      <c r="R50" s="197">
        <v>7.47</v>
      </c>
      <c r="S50" s="197">
        <v>7.83</v>
      </c>
      <c r="T50" s="197">
        <v>0</v>
      </c>
      <c r="U50" s="197">
        <v>45.87</v>
      </c>
      <c r="V50" s="197">
        <v>3.55</v>
      </c>
      <c r="W50" s="197">
        <v>9</v>
      </c>
      <c r="X50" s="197">
        <v>29.16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30.54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70</v>
      </c>
      <c r="AN50" s="197">
        <v>0</v>
      </c>
      <c r="AO50">
        <v>0</v>
      </c>
      <c r="AP50" s="197">
        <v>59.93</v>
      </c>
      <c r="AQ50" s="197">
        <v>22.74</v>
      </c>
      <c r="AR50" s="197">
        <v>23.2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9.0500000000000007</v>
      </c>
      <c r="L51" s="197">
        <v>559.12</v>
      </c>
      <c r="M51" s="197">
        <v>27.28</v>
      </c>
      <c r="N51" s="197">
        <v>17.38</v>
      </c>
      <c r="O51" s="197">
        <v>0</v>
      </c>
      <c r="P51" s="197">
        <v>25.13</v>
      </c>
      <c r="Q51" s="197">
        <v>5.93</v>
      </c>
      <c r="R51" s="197">
        <v>7.47</v>
      </c>
      <c r="S51" s="197">
        <v>7.83</v>
      </c>
      <c r="T51" s="197">
        <v>0</v>
      </c>
      <c r="U51" s="197">
        <v>45.87</v>
      </c>
      <c r="V51" s="197">
        <v>3.55</v>
      </c>
      <c r="W51" s="197">
        <v>9</v>
      </c>
      <c r="X51" s="197">
        <v>29.16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30.54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70</v>
      </c>
      <c r="AN51" s="197">
        <v>0</v>
      </c>
      <c r="AO51">
        <v>0</v>
      </c>
      <c r="AP51" s="197">
        <v>59.93</v>
      </c>
      <c r="AQ51" s="197">
        <v>22.74</v>
      </c>
      <c r="AR51" s="197">
        <v>23.2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9.0500000000000007</v>
      </c>
      <c r="L52" s="197">
        <v>559.12</v>
      </c>
      <c r="M52" s="197">
        <v>27.28</v>
      </c>
      <c r="N52" s="197">
        <v>17.38</v>
      </c>
      <c r="O52" s="197">
        <v>0</v>
      </c>
      <c r="P52" s="197">
        <v>25.13</v>
      </c>
      <c r="Q52" s="197">
        <v>5.93</v>
      </c>
      <c r="R52" s="197">
        <v>7.47</v>
      </c>
      <c r="S52" s="197">
        <v>7.83</v>
      </c>
      <c r="T52" s="197">
        <v>0</v>
      </c>
      <c r="U52" s="197">
        <v>45.87</v>
      </c>
      <c r="V52" s="197">
        <v>3.55</v>
      </c>
      <c r="W52" s="197">
        <v>9</v>
      </c>
      <c r="X52" s="197">
        <v>29.16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30.54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70</v>
      </c>
      <c r="AN52" s="197">
        <v>0</v>
      </c>
      <c r="AO52">
        <v>0</v>
      </c>
      <c r="AP52" s="197">
        <v>59.93</v>
      </c>
      <c r="AQ52" s="197">
        <v>22.74</v>
      </c>
      <c r="AR52" s="197">
        <v>23.2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9.0500000000000007</v>
      </c>
      <c r="L53" s="197">
        <v>559.12</v>
      </c>
      <c r="M53" s="197">
        <v>27.28</v>
      </c>
      <c r="N53" s="197">
        <v>17.38</v>
      </c>
      <c r="O53" s="197">
        <v>0</v>
      </c>
      <c r="P53" s="197">
        <v>25.13</v>
      </c>
      <c r="Q53" s="197">
        <v>5.93</v>
      </c>
      <c r="R53" s="197">
        <v>7.47</v>
      </c>
      <c r="S53" s="197">
        <v>7.83</v>
      </c>
      <c r="T53" s="197">
        <v>0</v>
      </c>
      <c r="U53" s="197">
        <v>45.87</v>
      </c>
      <c r="V53" s="197">
        <v>3.55</v>
      </c>
      <c r="W53" s="197">
        <v>9</v>
      </c>
      <c r="X53" s="197">
        <v>29.16</v>
      </c>
      <c r="Y53" s="197">
        <v>0</v>
      </c>
      <c r="Z53">
        <v>0</v>
      </c>
      <c r="AA53" s="197">
        <v>11.2</v>
      </c>
      <c r="AB53" s="197">
        <v>0</v>
      </c>
      <c r="AC53" s="197">
        <v>0</v>
      </c>
      <c r="AD53" s="197">
        <v>0</v>
      </c>
      <c r="AE53" s="197">
        <v>30.54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70</v>
      </c>
      <c r="AN53" s="197">
        <v>0</v>
      </c>
      <c r="AO53">
        <v>0</v>
      </c>
      <c r="AP53" s="197">
        <v>59.93</v>
      </c>
      <c r="AQ53" s="197">
        <v>22.74</v>
      </c>
      <c r="AR53" s="197">
        <v>23.2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9.0500000000000007</v>
      </c>
      <c r="L54" s="197">
        <v>559.12</v>
      </c>
      <c r="M54" s="197">
        <v>27.28</v>
      </c>
      <c r="N54" s="197">
        <v>17.38</v>
      </c>
      <c r="O54" s="197">
        <v>0</v>
      </c>
      <c r="P54" s="197">
        <v>25.13</v>
      </c>
      <c r="Q54" s="197">
        <v>5.93</v>
      </c>
      <c r="R54" s="197">
        <v>7.47</v>
      </c>
      <c r="S54" s="197">
        <v>7.83</v>
      </c>
      <c r="T54" s="197">
        <v>0</v>
      </c>
      <c r="U54" s="197">
        <v>45.87</v>
      </c>
      <c r="V54" s="197">
        <v>3.55</v>
      </c>
      <c r="W54" s="197">
        <v>9</v>
      </c>
      <c r="X54" s="197">
        <v>29.16</v>
      </c>
      <c r="Y54" s="197">
        <v>0</v>
      </c>
      <c r="Z54">
        <v>0</v>
      </c>
      <c r="AA54" s="197">
        <v>11.2</v>
      </c>
      <c r="AB54" s="197">
        <v>0</v>
      </c>
      <c r="AC54" s="197">
        <v>0</v>
      </c>
      <c r="AD54" s="197">
        <v>0</v>
      </c>
      <c r="AE54" s="197">
        <v>30.54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70</v>
      </c>
      <c r="AN54" s="197">
        <v>0</v>
      </c>
      <c r="AO54">
        <v>0</v>
      </c>
      <c r="AP54" s="197">
        <v>59.93</v>
      </c>
      <c r="AQ54" s="197">
        <v>22.74</v>
      </c>
      <c r="AR54" s="197">
        <v>23.2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9.0500000000000007</v>
      </c>
      <c r="L55" s="197">
        <v>559.12</v>
      </c>
      <c r="M55" s="197">
        <v>27.28</v>
      </c>
      <c r="N55" s="197">
        <v>17.38</v>
      </c>
      <c r="O55" s="197">
        <v>0</v>
      </c>
      <c r="P55" s="197">
        <v>25.13</v>
      </c>
      <c r="Q55" s="197">
        <v>5.93</v>
      </c>
      <c r="R55" s="197">
        <v>7.47</v>
      </c>
      <c r="S55" s="197">
        <v>7.83</v>
      </c>
      <c r="T55" s="197">
        <v>0</v>
      </c>
      <c r="U55" s="197">
        <v>45.87</v>
      </c>
      <c r="V55" s="197">
        <v>3.55</v>
      </c>
      <c r="W55" s="197">
        <v>9</v>
      </c>
      <c r="X55" s="197">
        <v>29.16</v>
      </c>
      <c r="Y55" s="197">
        <v>0</v>
      </c>
      <c r="Z55">
        <v>0</v>
      </c>
      <c r="AA55" s="197">
        <v>11.2</v>
      </c>
      <c r="AB55" s="197">
        <v>0</v>
      </c>
      <c r="AC55" s="197">
        <v>0</v>
      </c>
      <c r="AD55" s="197">
        <v>0</v>
      </c>
      <c r="AE55" s="197">
        <v>30.54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0</v>
      </c>
      <c r="AL55" s="197">
        <v>0</v>
      </c>
      <c r="AM55" s="197">
        <v>70</v>
      </c>
      <c r="AN55" s="197">
        <v>0</v>
      </c>
      <c r="AO55">
        <v>0</v>
      </c>
      <c r="AP55" s="197">
        <v>59.93</v>
      </c>
      <c r="AQ55" s="197">
        <v>22.74</v>
      </c>
      <c r="AR55" s="197">
        <v>23.2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9.0500000000000007</v>
      </c>
      <c r="L56" s="197">
        <v>559.12</v>
      </c>
      <c r="M56" s="197">
        <v>27.28</v>
      </c>
      <c r="N56" s="197">
        <v>17.38</v>
      </c>
      <c r="O56" s="197">
        <v>0</v>
      </c>
      <c r="P56" s="197">
        <v>25.13</v>
      </c>
      <c r="Q56" s="197">
        <v>5.93</v>
      </c>
      <c r="R56" s="197">
        <v>7.47</v>
      </c>
      <c r="S56" s="197">
        <v>7.83</v>
      </c>
      <c r="T56" s="197">
        <v>0</v>
      </c>
      <c r="U56" s="197">
        <v>45.87</v>
      </c>
      <c r="V56" s="197">
        <v>3.55</v>
      </c>
      <c r="W56" s="197">
        <v>9</v>
      </c>
      <c r="X56" s="197">
        <v>29.16</v>
      </c>
      <c r="Y56" s="197">
        <v>0</v>
      </c>
      <c r="Z56">
        <v>0</v>
      </c>
      <c r="AA56" s="197">
        <v>11.2</v>
      </c>
      <c r="AB56" s="197">
        <v>0</v>
      </c>
      <c r="AC56" s="197">
        <v>0</v>
      </c>
      <c r="AD56" s="197">
        <v>0</v>
      </c>
      <c r="AE56" s="197">
        <v>30.54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0</v>
      </c>
      <c r="AL56" s="197">
        <v>0</v>
      </c>
      <c r="AM56" s="197">
        <v>70</v>
      </c>
      <c r="AN56" s="197">
        <v>0</v>
      </c>
      <c r="AO56">
        <v>0</v>
      </c>
      <c r="AP56" s="197">
        <v>59.93</v>
      </c>
      <c r="AQ56" s="197">
        <v>22.74</v>
      </c>
      <c r="AR56" s="197">
        <v>23.2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9.0500000000000007</v>
      </c>
      <c r="L57" s="197">
        <v>559.12</v>
      </c>
      <c r="M57" s="197">
        <v>27.28</v>
      </c>
      <c r="N57" s="197">
        <v>17.38</v>
      </c>
      <c r="O57" s="197">
        <v>0</v>
      </c>
      <c r="P57" s="197">
        <v>25.13</v>
      </c>
      <c r="Q57" s="197">
        <v>5.93</v>
      </c>
      <c r="R57" s="197">
        <v>7.47</v>
      </c>
      <c r="S57" s="197">
        <v>7.83</v>
      </c>
      <c r="T57" s="197">
        <v>0</v>
      </c>
      <c r="U57" s="197">
        <v>45.87</v>
      </c>
      <c r="V57" s="197">
        <v>3.55</v>
      </c>
      <c r="W57" s="197">
        <v>9</v>
      </c>
      <c r="X57" s="197">
        <v>29.16</v>
      </c>
      <c r="Y57" s="197">
        <v>0</v>
      </c>
      <c r="Z57">
        <v>0</v>
      </c>
      <c r="AA57" s="197">
        <v>11.2</v>
      </c>
      <c r="AB57" s="197">
        <v>0</v>
      </c>
      <c r="AC57" s="197">
        <v>0</v>
      </c>
      <c r="AD57" s="197">
        <v>0</v>
      </c>
      <c r="AE57" s="197">
        <v>30.54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0</v>
      </c>
      <c r="AL57" s="197">
        <v>0</v>
      </c>
      <c r="AM57" s="197">
        <v>70</v>
      </c>
      <c r="AN57" s="197">
        <v>0</v>
      </c>
      <c r="AO57">
        <v>0</v>
      </c>
      <c r="AP57" s="197">
        <v>59.93</v>
      </c>
      <c r="AQ57" s="197">
        <v>22.74</v>
      </c>
      <c r="AR57" s="197">
        <v>23.2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9.0500000000000007</v>
      </c>
      <c r="L58" s="197">
        <v>559.12</v>
      </c>
      <c r="M58" s="197">
        <v>27.28</v>
      </c>
      <c r="N58" s="197">
        <v>17.38</v>
      </c>
      <c r="O58" s="197">
        <v>0</v>
      </c>
      <c r="P58" s="197">
        <v>25.13</v>
      </c>
      <c r="Q58" s="197">
        <v>5.93</v>
      </c>
      <c r="R58" s="197">
        <v>7.47</v>
      </c>
      <c r="S58" s="197">
        <v>7.83</v>
      </c>
      <c r="T58" s="197">
        <v>0</v>
      </c>
      <c r="U58" s="197">
        <v>45.87</v>
      </c>
      <c r="V58" s="197">
        <v>3.55</v>
      </c>
      <c r="W58" s="197">
        <v>9</v>
      </c>
      <c r="X58" s="197">
        <v>29.16</v>
      </c>
      <c r="Y58" s="197">
        <v>0</v>
      </c>
      <c r="Z58">
        <v>0</v>
      </c>
      <c r="AA58" s="197">
        <v>11.2</v>
      </c>
      <c r="AB58" s="197">
        <v>0</v>
      </c>
      <c r="AC58" s="197">
        <v>0</v>
      </c>
      <c r="AD58" s="197">
        <v>0</v>
      </c>
      <c r="AE58" s="197">
        <v>30.54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70</v>
      </c>
      <c r="AN58" s="197">
        <v>0</v>
      </c>
      <c r="AO58">
        <v>0</v>
      </c>
      <c r="AP58" s="197">
        <v>59.93</v>
      </c>
      <c r="AQ58" s="197">
        <v>22.74</v>
      </c>
      <c r="AR58" s="197">
        <v>23.2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9.0500000000000007</v>
      </c>
      <c r="L59" s="197">
        <v>559.12</v>
      </c>
      <c r="M59" s="197">
        <v>27.28</v>
      </c>
      <c r="N59" s="197">
        <v>17.38</v>
      </c>
      <c r="O59" s="197">
        <v>0</v>
      </c>
      <c r="P59" s="197">
        <v>25.13</v>
      </c>
      <c r="Q59" s="197">
        <v>5.93</v>
      </c>
      <c r="R59" s="197">
        <v>7.47</v>
      </c>
      <c r="S59" s="197">
        <v>7.82</v>
      </c>
      <c r="T59" s="197">
        <v>0</v>
      </c>
      <c r="U59" s="197">
        <v>45.87</v>
      </c>
      <c r="V59" s="197">
        <v>3.55</v>
      </c>
      <c r="W59" s="197">
        <v>9</v>
      </c>
      <c r="X59" s="197">
        <v>29.16</v>
      </c>
      <c r="Y59" s="197">
        <v>0</v>
      </c>
      <c r="Z59">
        <v>0</v>
      </c>
      <c r="AA59" s="197">
        <v>11.2</v>
      </c>
      <c r="AB59" s="197">
        <v>0</v>
      </c>
      <c r="AC59" s="197">
        <v>0</v>
      </c>
      <c r="AD59" s="197">
        <v>0</v>
      </c>
      <c r="AE59" s="197">
        <v>30.93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70</v>
      </c>
      <c r="AN59" s="197">
        <v>0</v>
      </c>
      <c r="AO59">
        <v>0</v>
      </c>
      <c r="AP59" s="197">
        <v>59.93</v>
      </c>
      <c r="AQ59" s="197">
        <v>22.74</v>
      </c>
      <c r="AR59" s="197">
        <v>23.2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9.0500000000000007</v>
      </c>
      <c r="L60" s="197">
        <v>559.12</v>
      </c>
      <c r="M60" s="197">
        <v>27.28</v>
      </c>
      <c r="N60" s="197">
        <v>17.38</v>
      </c>
      <c r="O60" s="197">
        <v>0</v>
      </c>
      <c r="P60" s="197">
        <v>25.13</v>
      </c>
      <c r="Q60" s="197">
        <v>5.93</v>
      </c>
      <c r="R60" s="197">
        <v>7.47</v>
      </c>
      <c r="S60" s="197">
        <v>7.82</v>
      </c>
      <c r="T60" s="197">
        <v>0</v>
      </c>
      <c r="U60" s="197">
        <v>45.87</v>
      </c>
      <c r="V60" s="197">
        <v>3.55</v>
      </c>
      <c r="W60" s="197">
        <v>9</v>
      </c>
      <c r="X60" s="197">
        <v>29.16</v>
      </c>
      <c r="Y60" s="197">
        <v>0</v>
      </c>
      <c r="Z60">
        <v>0</v>
      </c>
      <c r="AA60" s="197">
        <v>11.2</v>
      </c>
      <c r="AB60" s="197">
        <v>0</v>
      </c>
      <c r="AC60" s="197">
        <v>0</v>
      </c>
      <c r="AD60" s="197">
        <v>0</v>
      </c>
      <c r="AE60" s="197">
        <v>30.93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70</v>
      </c>
      <c r="AN60" s="197">
        <v>0</v>
      </c>
      <c r="AO60">
        <v>0</v>
      </c>
      <c r="AP60" s="197">
        <v>59.93</v>
      </c>
      <c r="AQ60" s="197">
        <v>22.74</v>
      </c>
      <c r="AR60" s="197">
        <v>23.2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9.1</v>
      </c>
      <c r="L61" s="197">
        <v>559.11</v>
      </c>
      <c r="M61" s="197">
        <v>27.28</v>
      </c>
      <c r="N61" s="197">
        <v>17.38</v>
      </c>
      <c r="O61" s="197">
        <v>0</v>
      </c>
      <c r="P61" s="197">
        <v>25.13</v>
      </c>
      <c r="Q61" s="197">
        <v>5.93</v>
      </c>
      <c r="R61" s="197">
        <v>7.47</v>
      </c>
      <c r="S61" s="197">
        <v>7.83</v>
      </c>
      <c r="T61" s="197">
        <v>0</v>
      </c>
      <c r="U61" s="197">
        <v>45.87</v>
      </c>
      <c r="V61" s="197">
        <v>3.55</v>
      </c>
      <c r="W61" s="197">
        <v>9</v>
      </c>
      <c r="X61" s="197">
        <v>29.16</v>
      </c>
      <c r="Y61" s="197">
        <v>0</v>
      </c>
      <c r="Z61">
        <v>0</v>
      </c>
      <c r="AA61" s="197">
        <v>11.2</v>
      </c>
      <c r="AB61" s="197">
        <v>0</v>
      </c>
      <c r="AC61" s="197">
        <v>0</v>
      </c>
      <c r="AD61" s="197">
        <v>0</v>
      </c>
      <c r="AE61" s="197">
        <v>30.93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70</v>
      </c>
      <c r="AN61" s="197">
        <v>0</v>
      </c>
      <c r="AO61">
        <v>0</v>
      </c>
      <c r="AP61" s="197">
        <v>59.93</v>
      </c>
      <c r="AQ61" s="197">
        <v>22.74</v>
      </c>
      <c r="AR61" s="197">
        <v>23.2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9.0500000000000007</v>
      </c>
      <c r="L62" s="197">
        <v>559.11</v>
      </c>
      <c r="M62" s="197">
        <v>27.28</v>
      </c>
      <c r="N62" s="197">
        <v>17.38</v>
      </c>
      <c r="O62" s="197">
        <v>0</v>
      </c>
      <c r="P62" s="197">
        <v>25.13</v>
      </c>
      <c r="Q62" s="197">
        <v>5.93</v>
      </c>
      <c r="R62" s="197">
        <v>7.47</v>
      </c>
      <c r="S62" s="197">
        <v>7.83</v>
      </c>
      <c r="T62" s="197">
        <v>0</v>
      </c>
      <c r="U62" s="197">
        <v>45.87</v>
      </c>
      <c r="V62" s="197">
        <v>3.55</v>
      </c>
      <c r="W62" s="197">
        <v>9</v>
      </c>
      <c r="X62" s="197">
        <v>29.16</v>
      </c>
      <c r="Y62" s="197">
        <v>0</v>
      </c>
      <c r="Z62">
        <v>0</v>
      </c>
      <c r="AA62" s="197">
        <v>11.2</v>
      </c>
      <c r="AB62" s="197">
        <v>0</v>
      </c>
      <c r="AC62" s="197">
        <v>0</v>
      </c>
      <c r="AD62" s="197">
        <v>0</v>
      </c>
      <c r="AE62" s="197">
        <v>30.93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70</v>
      </c>
      <c r="AN62" s="197">
        <v>0</v>
      </c>
      <c r="AO62">
        <v>0</v>
      </c>
      <c r="AP62" s="197">
        <v>59.93</v>
      </c>
      <c r="AQ62" s="197">
        <v>22.74</v>
      </c>
      <c r="AR62" s="197">
        <v>23.2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9.0500000000000007</v>
      </c>
      <c r="L63" s="197">
        <v>559.11</v>
      </c>
      <c r="M63" s="197">
        <v>27.28</v>
      </c>
      <c r="N63" s="197">
        <v>17.38</v>
      </c>
      <c r="O63" s="197">
        <v>0</v>
      </c>
      <c r="P63" s="197">
        <v>25.13</v>
      </c>
      <c r="Q63" s="197">
        <v>5.93</v>
      </c>
      <c r="R63" s="197">
        <v>7.47</v>
      </c>
      <c r="S63" s="197">
        <v>7.83</v>
      </c>
      <c r="T63" s="197">
        <v>0</v>
      </c>
      <c r="U63" s="197">
        <v>45.87</v>
      </c>
      <c r="V63" s="197">
        <v>3.55</v>
      </c>
      <c r="W63" s="197">
        <v>9</v>
      </c>
      <c r="X63" s="197">
        <v>29.16</v>
      </c>
      <c r="Y63" s="197">
        <v>0</v>
      </c>
      <c r="Z63">
        <v>0</v>
      </c>
      <c r="AA63" s="197">
        <v>11.2</v>
      </c>
      <c r="AB63" s="197">
        <v>0</v>
      </c>
      <c r="AC63" s="197">
        <v>0</v>
      </c>
      <c r="AD63" s="197">
        <v>0</v>
      </c>
      <c r="AE63" s="197">
        <v>30.93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70</v>
      </c>
      <c r="AN63" s="197">
        <v>0</v>
      </c>
      <c r="AO63">
        <v>0</v>
      </c>
      <c r="AP63" s="197">
        <v>59.93</v>
      </c>
      <c r="AQ63" s="197">
        <v>22.74</v>
      </c>
      <c r="AR63" s="197">
        <v>23.7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9.0500000000000007</v>
      </c>
      <c r="L64" s="197">
        <v>559.12</v>
      </c>
      <c r="M64" s="197">
        <v>27.28</v>
      </c>
      <c r="N64" s="197">
        <v>17.38</v>
      </c>
      <c r="O64" s="197">
        <v>0</v>
      </c>
      <c r="P64" s="197">
        <v>25.13</v>
      </c>
      <c r="Q64" s="197">
        <v>5.93</v>
      </c>
      <c r="R64" s="197">
        <v>7.14</v>
      </c>
      <c r="S64" s="197">
        <v>7.83</v>
      </c>
      <c r="T64" s="197">
        <v>0</v>
      </c>
      <c r="U64" s="197">
        <v>45.87</v>
      </c>
      <c r="V64" s="197">
        <v>3.55</v>
      </c>
      <c r="W64" s="197">
        <v>9</v>
      </c>
      <c r="X64" s="197">
        <v>29.16</v>
      </c>
      <c r="Y64" s="197">
        <v>0</v>
      </c>
      <c r="Z64">
        <v>0</v>
      </c>
      <c r="AA64" s="197">
        <v>11.2</v>
      </c>
      <c r="AB64" s="197">
        <v>0</v>
      </c>
      <c r="AC64" s="197">
        <v>0</v>
      </c>
      <c r="AD64" s="197">
        <v>0</v>
      </c>
      <c r="AE64" s="197">
        <v>30.93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70</v>
      </c>
      <c r="AN64" s="197">
        <v>0</v>
      </c>
      <c r="AO64">
        <v>0</v>
      </c>
      <c r="AP64" s="197">
        <v>59.93</v>
      </c>
      <c r="AQ64" s="197">
        <v>22.74</v>
      </c>
      <c r="AR64" s="197">
        <v>23.7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9.0500000000000007</v>
      </c>
      <c r="L65" s="197">
        <v>559.12</v>
      </c>
      <c r="M65" s="197">
        <v>27.28</v>
      </c>
      <c r="N65" s="197">
        <v>17.38</v>
      </c>
      <c r="O65" s="197">
        <v>0</v>
      </c>
      <c r="P65" s="197">
        <v>25.13</v>
      </c>
      <c r="Q65" s="197">
        <v>5.93</v>
      </c>
      <c r="R65" s="197">
        <v>7.47</v>
      </c>
      <c r="S65" s="197">
        <v>7.83</v>
      </c>
      <c r="T65" s="197">
        <v>0</v>
      </c>
      <c r="U65" s="197">
        <v>45.87</v>
      </c>
      <c r="V65" s="197">
        <v>3.55</v>
      </c>
      <c r="W65" s="197">
        <v>9</v>
      </c>
      <c r="X65" s="197">
        <v>29.16</v>
      </c>
      <c r="Y65" s="197">
        <v>0</v>
      </c>
      <c r="Z65">
        <v>0</v>
      </c>
      <c r="AA65" s="197">
        <v>11.2</v>
      </c>
      <c r="AB65" s="197">
        <v>0</v>
      </c>
      <c r="AC65" s="197">
        <v>0</v>
      </c>
      <c r="AD65" s="197">
        <v>0</v>
      </c>
      <c r="AE65" s="197">
        <v>30.93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70</v>
      </c>
      <c r="AN65" s="197">
        <v>0</v>
      </c>
      <c r="AO65">
        <v>0</v>
      </c>
      <c r="AP65" s="197">
        <v>59.93</v>
      </c>
      <c r="AQ65" s="197">
        <v>22.74</v>
      </c>
      <c r="AR65" s="197">
        <v>23.7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9.0500000000000007</v>
      </c>
      <c r="L66" s="197">
        <v>559.12</v>
      </c>
      <c r="M66" s="197">
        <v>27.28</v>
      </c>
      <c r="N66" s="197">
        <v>17.38</v>
      </c>
      <c r="O66" s="197">
        <v>0</v>
      </c>
      <c r="P66" s="197">
        <v>25.13</v>
      </c>
      <c r="Q66" s="197">
        <v>5.93</v>
      </c>
      <c r="R66" s="197">
        <v>7.47</v>
      </c>
      <c r="S66" s="197">
        <v>7.83</v>
      </c>
      <c r="T66" s="197">
        <v>0</v>
      </c>
      <c r="U66" s="197">
        <v>45.87</v>
      </c>
      <c r="V66" s="197">
        <v>3.55</v>
      </c>
      <c r="W66" s="197">
        <v>9</v>
      </c>
      <c r="X66" s="197">
        <v>29.16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30.93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70</v>
      </c>
      <c r="AN66" s="197">
        <v>0</v>
      </c>
      <c r="AO66">
        <v>0</v>
      </c>
      <c r="AP66" s="197">
        <v>59.93</v>
      </c>
      <c r="AQ66" s="197">
        <v>22.74</v>
      </c>
      <c r="AR66" s="197">
        <v>23.7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8.64</v>
      </c>
      <c r="L67" s="197">
        <v>559.12</v>
      </c>
      <c r="M67" s="197">
        <v>27.28</v>
      </c>
      <c r="N67" s="197">
        <v>17.38</v>
      </c>
      <c r="O67" s="197">
        <v>0</v>
      </c>
      <c r="P67" s="197">
        <v>25.13</v>
      </c>
      <c r="Q67" s="197">
        <v>5.92</v>
      </c>
      <c r="R67" s="197">
        <v>7.47</v>
      </c>
      <c r="S67" s="197">
        <v>7.29</v>
      </c>
      <c r="T67" s="197">
        <v>0</v>
      </c>
      <c r="U67" s="197">
        <v>45.87</v>
      </c>
      <c r="V67" s="197">
        <v>3.55</v>
      </c>
      <c r="W67" s="197">
        <v>9</v>
      </c>
      <c r="X67" s="197">
        <v>29.16</v>
      </c>
      <c r="Y67" s="197">
        <v>0</v>
      </c>
      <c r="Z67">
        <v>0</v>
      </c>
      <c r="AA67" s="197">
        <v>11</v>
      </c>
      <c r="AB67" s="197">
        <v>0</v>
      </c>
      <c r="AC67" s="197">
        <v>0</v>
      </c>
      <c r="AD67" s="197">
        <v>0</v>
      </c>
      <c r="AE67" s="197">
        <v>30.93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31.85</v>
      </c>
      <c r="AN67" s="197">
        <v>0</v>
      </c>
      <c r="AO67">
        <v>0</v>
      </c>
      <c r="AP67" s="197">
        <v>59.93</v>
      </c>
      <c r="AQ67" s="197">
        <v>22.74</v>
      </c>
      <c r="AR67" s="197">
        <v>23.7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9.0500000000000007</v>
      </c>
      <c r="L68" s="197">
        <v>559.12</v>
      </c>
      <c r="M68" s="197">
        <v>27.28</v>
      </c>
      <c r="N68" s="197">
        <v>17.38</v>
      </c>
      <c r="O68" s="197">
        <v>0</v>
      </c>
      <c r="P68" s="197">
        <v>25.13</v>
      </c>
      <c r="Q68" s="197">
        <v>5.92</v>
      </c>
      <c r="R68" s="197">
        <v>7.47</v>
      </c>
      <c r="S68" s="197">
        <v>7.83</v>
      </c>
      <c r="T68" s="197">
        <v>0</v>
      </c>
      <c r="U68" s="197">
        <v>45.87</v>
      </c>
      <c r="V68" s="197">
        <v>3.55</v>
      </c>
      <c r="W68" s="197">
        <v>9</v>
      </c>
      <c r="X68" s="197">
        <v>29.16</v>
      </c>
      <c r="Y68" s="197">
        <v>0</v>
      </c>
      <c r="Z68">
        <v>0</v>
      </c>
      <c r="AA68" s="197">
        <v>11</v>
      </c>
      <c r="AB68" s="197">
        <v>0</v>
      </c>
      <c r="AC68" s="197">
        <v>0</v>
      </c>
      <c r="AD68" s="197">
        <v>0</v>
      </c>
      <c r="AE68" s="197">
        <v>30.93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31.85</v>
      </c>
      <c r="AN68" s="197">
        <v>0</v>
      </c>
      <c r="AO68">
        <v>0</v>
      </c>
      <c r="AP68" s="197">
        <v>59.93</v>
      </c>
      <c r="AQ68" s="197">
        <v>22.74</v>
      </c>
      <c r="AR68" s="197">
        <v>23.7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9.0500000000000007</v>
      </c>
      <c r="L69" s="197">
        <v>559.12</v>
      </c>
      <c r="M69" s="197">
        <v>27.28</v>
      </c>
      <c r="N69" s="197">
        <v>17.38</v>
      </c>
      <c r="O69" s="197">
        <v>0</v>
      </c>
      <c r="P69" s="197">
        <v>25.13</v>
      </c>
      <c r="Q69" s="197">
        <v>5.92</v>
      </c>
      <c r="R69" s="197">
        <v>7.47</v>
      </c>
      <c r="S69" s="197">
        <v>7.83</v>
      </c>
      <c r="T69" s="197">
        <v>0</v>
      </c>
      <c r="U69" s="197">
        <v>46.56</v>
      </c>
      <c r="V69" s="197">
        <v>3.55</v>
      </c>
      <c r="W69" s="197">
        <v>9</v>
      </c>
      <c r="X69" s="197">
        <v>29.16</v>
      </c>
      <c r="Y69" s="197">
        <v>0</v>
      </c>
      <c r="Z69">
        <v>0</v>
      </c>
      <c r="AA69" s="197">
        <v>11</v>
      </c>
      <c r="AB69" s="197">
        <v>0</v>
      </c>
      <c r="AC69" s="197">
        <v>0</v>
      </c>
      <c r="AD69" s="197">
        <v>0</v>
      </c>
      <c r="AE69" s="197">
        <v>30.93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30</v>
      </c>
      <c r="AN69" s="197">
        <v>0</v>
      </c>
      <c r="AO69">
        <v>0</v>
      </c>
      <c r="AP69" s="197">
        <v>59.93</v>
      </c>
      <c r="AQ69" s="197">
        <v>22.74</v>
      </c>
      <c r="AR69" s="197">
        <v>22.07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9.0500000000000007</v>
      </c>
      <c r="L70" s="197">
        <v>559.12</v>
      </c>
      <c r="M70" s="197">
        <v>27.28</v>
      </c>
      <c r="N70" s="197">
        <v>17.38</v>
      </c>
      <c r="O70" s="197">
        <v>0</v>
      </c>
      <c r="P70" s="197">
        <v>25.13</v>
      </c>
      <c r="Q70" s="197">
        <v>5.92</v>
      </c>
      <c r="R70" s="197">
        <v>7.47</v>
      </c>
      <c r="S70" s="197">
        <v>7.83</v>
      </c>
      <c r="T70" s="197">
        <v>0</v>
      </c>
      <c r="U70" s="197">
        <v>47.39</v>
      </c>
      <c r="V70" s="197">
        <v>3.55</v>
      </c>
      <c r="W70" s="197">
        <v>9</v>
      </c>
      <c r="X70" s="197">
        <v>29.16</v>
      </c>
      <c r="Y70" s="197">
        <v>0</v>
      </c>
      <c r="Z70">
        <v>0</v>
      </c>
      <c r="AA70" s="197">
        <v>11</v>
      </c>
      <c r="AB70" s="197">
        <v>0</v>
      </c>
      <c r="AC70" s="197">
        <v>0</v>
      </c>
      <c r="AD70" s="197">
        <v>0</v>
      </c>
      <c r="AE70" s="197">
        <v>30.93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30</v>
      </c>
      <c r="AN70" s="197">
        <v>0</v>
      </c>
      <c r="AO70">
        <v>0</v>
      </c>
      <c r="AP70" s="197">
        <v>59.93</v>
      </c>
      <c r="AQ70" s="197">
        <v>22.74</v>
      </c>
      <c r="AR70" s="197">
        <v>13.22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9.0500000000000007</v>
      </c>
      <c r="L71" s="197">
        <v>559.12</v>
      </c>
      <c r="M71" s="197">
        <v>27.28</v>
      </c>
      <c r="N71" s="197">
        <v>17.38</v>
      </c>
      <c r="O71" s="197">
        <v>0</v>
      </c>
      <c r="P71" s="197">
        <v>25.13</v>
      </c>
      <c r="Q71" s="197">
        <v>5.92</v>
      </c>
      <c r="R71" s="197">
        <v>7.47</v>
      </c>
      <c r="S71" s="197">
        <v>7.83</v>
      </c>
      <c r="T71" s="197">
        <v>0</v>
      </c>
      <c r="U71" s="197">
        <v>48.23</v>
      </c>
      <c r="V71" s="197">
        <v>3.55</v>
      </c>
      <c r="W71" s="197">
        <v>9</v>
      </c>
      <c r="X71" s="197">
        <v>29.16</v>
      </c>
      <c r="Y71" s="197">
        <v>0</v>
      </c>
      <c r="Z71">
        <v>0</v>
      </c>
      <c r="AA71" s="197">
        <v>11</v>
      </c>
      <c r="AB71" s="197">
        <v>0</v>
      </c>
      <c r="AC71" s="197">
        <v>0</v>
      </c>
      <c r="AD71" s="197">
        <v>0</v>
      </c>
      <c r="AE71" s="197">
        <v>30.93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30</v>
      </c>
      <c r="AN71" s="197">
        <v>0</v>
      </c>
      <c r="AO71">
        <v>0</v>
      </c>
      <c r="AP71" s="197">
        <v>59.93</v>
      </c>
      <c r="AQ71" s="197">
        <v>22.74</v>
      </c>
      <c r="AR71" s="197">
        <v>6.48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9.0500000000000007</v>
      </c>
      <c r="L72" s="197">
        <v>559.12</v>
      </c>
      <c r="M72" s="197">
        <v>27.28</v>
      </c>
      <c r="N72" s="197">
        <v>17.38</v>
      </c>
      <c r="O72" s="197">
        <v>0</v>
      </c>
      <c r="P72" s="197">
        <v>25.13</v>
      </c>
      <c r="Q72" s="197">
        <v>5.92</v>
      </c>
      <c r="R72" s="197">
        <v>7.47</v>
      </c>
      <c r="S72" s="197">
        <v>7.83</v>
      </c>
      <c r="T72" s="197">
        <v>0</v>
      </c>
      <c r="U72" s="197">
        <v>49.06</v>
      </c>
      <c r="V72" s="197">
        <v>3.55</v>
      </c>
      <c r="W72" s="197">
        <v>9</v>
      </c>
      <c r="X72" s="197">
        <v>29.16</v>
      </c>
      <c r="Y72" s="197">
        <v>0</v>
      </c>
      <c r="Z72">
        <v>0</v>
      </c>
      <c r="AA72" s="197">
        <v>11</v>
      </c>
      <c r="AB72" s="197">
        <v>0</v>
      </c>
      <c r="AC72" s="197">
        <v>0</v>
      </c>
      <c r="AD72" s="197">
        <v>0</v>
      </c>
      <c r="AE72" s="197">
        <v>30.93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30</v>
      </c>
      <c r="AN72" s="197">
        <v>0</v>
      </c>
      <c r="AO72">
        <v>0</v>
      </c>
      <c r="AP72" s="197">
        <v>59.93</v>
      </c>
      <c r="AQ72" s="197">
        <v>22.74</v>
      </c>
      <c r="AR72" s="197">
        <v>4.33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9.0500000000000007</v>
      </c>
      <c r="L73" s="197">
        <v>559.12</v>
      </c>
      <c r="M73" s="197">
        <v>27.28</v>
      </c>
      <c r="N73" s="197">
        <v>17.38</v>
      </c>
      <c r="O73" s="197">
        <v>0</v>
      </c>
      <c r="P73" s="197">
        <v>25.13</v>
      </c>
      <c r="Q73" s="197">
        <v>5.92</v>
      </c>
      <c r="R73" s="197">
        <v>7.47</v>
      </c>
      <c r="S73" s="197">
        <v>7.83</v>
      </c>
      <c r="T73" s="197">
        <v>0</v>
      </c>
      <c r="U73" s="197">
        <v>49.9</v>
      </c>
      <c r="V73" s="197">
        <v>3.55</v>
      </c>
      <c r="W73" s="197">
        <v>9</v>
      </c>
      <c r="X73" s="197">
        <v>29.16</v>
      </c>
      <c r="Y73" s="197">
        <v>0</v>
      </c>
      <c r="Z73">
        <v>0</v>
      </c>
      <c r="AA73" s="197">
        <v>11</v>
      </c>
      <c r="AB73" s="197">
        <v>0</v>
      </c>
      <c r="AC73" s="197">
        <v>0</v>
      </c>
      <c r="AD73" s="197">
        <v>0</v>
      </c>
      <c r="AE73" s="197">
        <v>30.93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30</v>
      </c>
      <c r="AN73" s="197">
        <v>0</v>
      </c>
      <c r="AO73">
        <v>0</v>
      </c>
      <c r="AP73" s="197">
        <v>59.93</v>
      </c>
      <c r="AQ73" s="197">
        <v>22.74</v>
      </c>
      <c r="AR73" s="197">
        <v>2.25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9.0500000000000007</v>
      </c>
      <c r="L74" s="197">
        <v>559.12</v>
      </c>
      <c r="M74" s="197">
        <v>27.28</v>
      </c>
      <c r="N74" s="197">
        <v>17.38</v>
      </c>
      <c r="O74" s="197">
        <v>0</v>
      </c>
      <c r="P74" s="197">
        <v>25.13</v>
      </c>
      <c r="Q74" s="197">
        <v>5.92</v>
      </c>
      <c r="R74" s="197">
        <v>7.47</v>
      </c>
      <c r="S74" s="197">
        <v>7.83</v>
      </c>
      <c r="T74" s="197">
        <v>0</v>
      </c>
      <c r="U74" s="197">
        <v>50.73</v>
      </c>
      <c r="V74" s="197">
        <v>3.55</v>
      </c>
      <c r="W74" s="197">
        <v>9</v>
      </c>
      <c r="X74" s="197">
        <v>29.16</v>
      </c>
      <c r="Y74" s="197">
        <v>0</v>
      </c>
      <c r="Z74">
        <v>0</v>
      </c>
      <c r="AA74" s="197">
        <v>11</v>
      </c>
      <c r="AB74" s="197">
        <v>0</v>
      </c>
      <c r="AC74" s="197">
        <v>0</v>
      </c>
      <c r="AD74" s="197">
        <v>0</v>
      </c>
      <c r="AE74" s="197">
        <v>30.93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30</v>
      </c>
      <c r="AN74" s="197">
        <v>0</v>
      </c>
      <c r="AO74">
        <v>0</v>
      </c>
      <c r="AP74" s="197">
        <v>59.93</v>
      </c>
      <c r="AQ74" s="197">
        <v>22.74</v>
      </c>
      <c r="AR74" s="197">
        <v>0.69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9.0500000000000007</v>
      </c>
      <c r="L75" s="197">
        <v>559.12</v>
      </c>
      <c r="M75" s="197">
        <v>27.28</v>
      </c>
      <c r="N75" s="197">
        <v>17.38</v>
      </c>
      <c r="O75" s="197">
        <v>0</v>
      </c>
      <c r="P75" s="197">
        <v>25.13</v>
      </c>
      <c r="Q75" s="197">
        <v>5.92</v>
      </c>
      <c r="R75" s="197">
        <v>7.47</v>
      </c>
      <c r="S75" s="197">
        <v>7.83</v>
      </c>
      <c r="T75" s="197">
        <v>0</v>
      </c>
      <c r="U75" s="197">
        <v>50.87</v>
      </c>
      <c r="V75" s="197">
        <v>3.55</v>
      </c>
      <c r="W75" s="197">
        <v>9</v>
      </c>
      <c r="X75" s="197">
        <v>29.16</v>
      </c>
      <c r="Y75" s="197">
        <v>0</v>
      </c>
      <c r="Z75">
        <v>0</v>
      </c>
      <c r="AA75" s="197">
        <v>11</v>
      </c>
      <c r="AB75" s="197">
        <v>0</v>
      </c>
      <c r="AC75" s="197">
        <v>0</v>
      </c>
      <c r="AD75" s="197">
        <v>0</v>
      </c>
      <c r="AE75" s="197">
        <v>30.93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30.16</v>
      </c>
      <c r="AN75" s="197">
        <v>0</v>
      </c>
      <c r="AO75">
        <v>0</v>
      </c>
      <c r="AP75" s="197">
        <v>59.93</v>
      </c>
      <c r="AQ75" s="197">
        <v>22.74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9.0500000000000007</v>
      </c>
      <c r="L76" s="197">
        <v>559.12</v>
      </c>
      <c r="M76" s="197">
        <v>27.28</v>
      </c>
      <c r="N76" s="197">
        <v>17.38</v>
      </c>
      <c r="O76" s="197">
        <v>0</v>
      </c>
      <c r="P76" s="197">
        <v>25.13</v>
      </c>
      <c r="Q76" s="197">
        <v>5.92</v>
      </c>
      <c r="R76" s="197">
        <v>7.47</v>
      </c>
      <c r="S76" s="197">
        <v>7.83</v>
      </c>
      <c r="T76" s="197">
        <v>0</v>
      </c>
      <c r="U76" s="197">
        <v>50.87</v>
      </c>
      <c r="V76" s="197">
        <v>3.55</v>
      </c>
      <c r="W76" s="197">
        <v>9</v>
      </c>
      <c r="X76" s="197">
        <v>29.16</v>
      </c>
      <c r="Y76" s="197">
        <v>0</v>
      </c>
      <c r="Z76">
        <v>0</v>
      </c>
      <c r="AA76" s="197">
        <v>11</v>
      </c>
      <c r="AB76" s="197">
        <v>0</v>
      </c>
      <c r="AC76" s="197">
        <v>0</v>
      </c>
      <c r="AD76" s="197">
        <v>0</v>
      </c>
      <c r="AE76" s="197">
        <v>30.93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30.16</v>
      </c>
      <c r="AN76" s="197">
        <v>0</v>
      </c>
      <c r="AO76">
        <v>0</v>
      </c>
      <c r="AP76" s="197">
        <v>59.93</v>
      </c>
      <c r="AQ76" s="197">
        <v>22.74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9.0500000000000007</v>
      </c>
      <c r="L77" s="197">
        <v>559.12</v>
      </c>
      <c r="M77" s="197">
        <v>27.28</v>
      </c>
      <c r="N77" s="197">
        <v>17.38</v>
      </c>
      <c r="O77" s="197">
        <v>0</v>
      </c>
      <c r="P77" s="197">
        <v>25.13</v>
      </c>
      <c r="Q77" s="197">
        <v>5.92</v>
      </c>
      <c r="R77" s="197">
        <v>7.47</v>
      </c>
      <c r="S77" s="197">
        <v>7.83</v>
      </c>
      <c r="T77" s="197">
        <v>0</v>
      </c>
      <c r="U77" s="197">
        <v>50.87</v>
      </c>
      <c r="V77" s="197">
        <v>3.55</v>
      </c>
      <c r="W77" s="197">
        <v>9</v>
      </c>
      <c r="X77" s="197">
        <v>29.16</v>
      </c>
      <c r="Y77" s="197">
        <v>0</v>
      </c>
      <c r="Z77">
        <v>0</v>
      </c>
      <c r="AA77" s="197">
        <v>11</v>
      </c>
      <c r="AB77" s="197">
        <v>0</v>
      </c>
      <c r="AC77" s="197">
        <v>0</v>
      </c>
      <c r="AD77" s="197">
        <v>0</v>
      </c>
      <c r="AE77" s="197">
        <v>30.93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30</v>
      </c>
      <c r="AN77" s="197">
        <v>0</v>
      </c>
      <c r="AO77">
        <v>0</v>
      </c>
      <c r="AP77" s="197">
        <v>59.93</v>
      </c>
      <c r="AQ77" s="197">
        <v>22.74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9.0500000000000007</v>
      </c>
      <c r="L78" s="197">
        <v>559.12</v>
      </c>
      <c r="M78" s="197">
        <v>27.28</v>
      </c>
      <c r="N78" s="197">
        <v>17.38</v>
      </c>
      <c r="O78" s="197">
        <v>0</v>
      </c>
      <c r="P78" s="197">
        <v>25.13</v>
      </c>
      <c r="Q78" s="197">
        <v>5.92</v>
      </c>
      <c r="R78" s="197">
        <v>7.47</v>
      </c>
      <c r="S78" s="197">
        <v>7.83</v>
      </c>
      <c r="T78" s="197">
        <v>0</v>
      </c>
      <c r="U78" s="197">
        <v>50.87</v>
      </c>
      <c r="V78" s="197">
        <v>3.55</v>
      </c>
      <c r="W78" s="197">
        <v>8.99</v>
      </c>
      <c r="X78" s="197">
        <v>29.16</v>
      </c>
      <c r="Y78" s="197">
        <v>0</v>
      </c>
      <c r="Z78">
        <v>0</v>
      </c>
      <c r="AA78" s="197">
        <v>11</v>
      </c>
      <c r="AB78" s="197">
        <v>0</v>
      </c>
      <c r="AC78" s="197">
        <v>0</v>
      </c>
      <c r="AD78" s="197">
        <v>0</v>
      </c>
      <c r="AE78" s="197">
        <v>30.93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30</v>
      </c>
      <c r="AN78" s="197">
        <v>0</v>
      </c>
      <c r="AO78">
        <v>0</v>
      </c>
      <c r="AP78" s="197">
        <v>59.93</v>
      </c>
      <c r="AQ78" s="197">
        <v>22.74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9.0500000000000007</v>
      </c>
      <c r="L79" s="197">
        <v>559.12</v>
      </c>
      <c r="M79" s="197">
        <v>27.28</v>
      </c>
      <c r="N79" s="197">
        <v>17.38</v>
      </c>
      <c r="O79" s="197">
        <v>0</v>
      </c>
      <c r="P79" s="197">
        <v>26.11</v>
      </c>
      <c r="Q79" s="197">
        <v>5.92</v>
      </c>
      <c r="R79" s="197">
        <v>7.47</v>
      </c>
      <c r="S79" s="197">
        <v>7.83</v>
      </c>
      <c r="T79" s="197">
        <v>0</v>
      </c>
      <c r="U79" s="197">
        <v>50.87</v>
      </c>
      <c r="V79" s="197">
        <v>3.55</v>
      </c>
      <c r="W79" s="197">
        <v>8.99</v>
      </c>
      <c r="X79" s="197">
        <v>29.16</v>
      </c>
      <c r="Y79" s="197">
        <v>0</v>
      </c>
      <c r="Z79">
        <v>0</v>
      </c>
      <c r="AA79" s="197">
        <v>11</v>
      </c>
      <c r="AB79" s="197">
        <v>0</v>
      </c>
      <c r="AC79" s="197">
        <v>0</v>
      </c>
      <c r="AD79" s="197">
        <v>0</v>
      </c>
      <c r="AE79" s="197">
        <v>30.93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30</v>
      </c>
      <c r="AN79" s="197">
        <v>0</v>
      </c>
      <c r="AO79">
        <v>0</v>
      </c>
      <c r="AP79" s="197">
        <v>59.93</v>
      </c>
      <c r="AQ79" s="197">
        <v>22.74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9.0500000000000007</v>
      </c>
      <c r="L80" s="197">
        <v>559.12</v>
      </c>
      <c r="M80" s="197">
        <v>27.28</v>
      </c>
      <c r="N80" s="197">
        <v>17.38</v>
      </c>
      <c r="O80" s="197">
        <v>0</v>
      </c>
      <c r="P80" s="197">
        <v>26.24</v>
      </c>
      <c r="Q80" s="197">
        <v>5.92</v>
      </c>
      <c r="R80" s="197">
        <v>7.47</v>
      </c>
      <c r="S80" s="197">
        <v>7.83</v>
      </c>
      <c r="T80" s="197">
        <v>0</v>
      </c>
      <c r="U80" s="197">
        <v>50.87</v>
      </c>
      <c r="V80" s="197">
        <v>3.55</v>
      </c>
      <c r="W80" s="197">
        <v>9</v>
      </c>
      <c r="X80" s="197">
        <v>29.16</v>
      </c>
      <c r="Y80" s="197">
        <v>0</v>
      </c>
      <c r="Z80">
        <v>0</v>
      </c>
      <c r="AA80" s="197">
        <v>11.2</v>
      </c>
      <c r="AB80" s="197">
        <v>0</v>
      </c>
      <c r="AC80" s="197">
        <v>0</v>
      </c>
      <c r="AD80" s="197">
        <v>0</v>
      </c>
      <c r="AE80" s="197">
        <v>30.93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30</v>
      </c>
      <c r="AN80" s="197">
        <v>0</v>
      </c>
      <c r="AO80">
        <v>0</v>
      </c>
      <c r="AP80" s="197">
        <v>59.93</v>
      </c>
      <c r="AQ80" s="197">
        <v>22.74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9.0500000000000007</v>
      </c>
      <c r="L81" s="197">
        <v>559.12</v>
      </c>
      <c r="M81" s="197">
        <v>27.28</v>
      </c>
      <c r="N81" s="197">
        <v>17.38</v>
      </c>
      <c r="O81" s="197">
        <v>0</v>
      </c>
      <c r="P81" s="197">
        <v>26.24</v>
      </c>
      <c r="Q81" s="197">
        <v>5.92</v>
      </c>
      <c r="R81" s="197">
        <v>7.47</v>
      </c>
      <c r="S81" s="197">
        <v>7.83</v>
      </c>
      <c r="T81" s="197">
        <v>0</v>
      </c>
      <c r="U81" s="197">
        <v>50.87</v>
      </c>
      <c r="V81" s="197">
        <v>3.55</v>
      </c>
      <c r="W81" s="197">
        <v>9</v>
      </c>
      <c r="X81" s="197">
        <v>29.16</v>
      </c>
      <c r="Y81" s="197">
        <v>0</v>
      </c>
      <c r="Z81">
        <v>0</v>
      </c>
      <c r="AA81" s="197">
        <v>11.2</v>
      </c>
      <c r="AB81" s="197">
        <v>0</v>
      </c>
      <c r="AC81" s="197">
        <v>0</v>
      </c>
      <c r="AD81" s="197">
        <v>0</v>
      </c>
      <c r="AE81" s="197">
        <v>30.93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30</v>
      </c>
      <c r="AN81" s="197">
        <v>0</v>
      </c>
      <c r="AO81">
        <v>0</v>
      </c>
      <c r="AP81" s="197">
        <v>59.93</v>
      </c>
      <c r="AQ81" s="197">
        <v>22.74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9.0500000000000007</v>
      </c>
      <c r="L82" s="197">
        <v>559.12</v>
      </c>
      <c r="M82" s="197">
        <v>27.28</v>
      </c>
      <c r="N82" s="197">
        <v>17.38</v>
      </c>
      <c r="O82" s="197">
        <v>0</v>
      </c>
      <c r="P82" s="197">
        <v>26.24</v>
      </c>
      <c r="Q82" s="197">
        <v>5.92</v>
      </c>
      <c r="R82" s="197">
        <v>7.47</v>
      </c>
      <c r="S82" s="197">
        <v>7.83</v>
      </c>
      <c r="T82" s="197">
        <v>0</v>
      </c>
      <c r="U82" s="197">
        <v>50.87</v>
      </c>
      <c r="V82" s="197">
        <v>3.55</v>
      </c>
      <c r="W82" s="197">
        <v>9</v>
      </c>
      <c r="X82" s="197">
        <v>29.16</v>
      </c>
      <c r="Y82" s="197">
        <v>0</v>
      </c>
      <c r="Z82">
        <v>0</v>
      </c>
      <c r="AA82" s="197">
        <v>11.2</v>
      </c>
      <c r="AB82" s="197">
        <v>0</v>
      </c>
      <c r="AC82" s="197">
        <v>0</v>
      </c>
      <c r="AD82" s="197">
        <v>0</v>
      </c>
      <c r="AE82" s="197">
        <v>30.93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30</v>
      </c>
      <c r="AN82" s="197">
        <v>0</v>
      </c>
      <c r="AO82">
        <v>0</v>
      </c>
      <c r="AP82" s="197">
        <v>59.93</v>
      </c>
      <c r="AQ82" s="197">
        <v>22.74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9.0500000000000007</v>
      </c>
      <c r="L83" s="197">
        <v>559.12</v>
      </c>
      <c r="M83" s="197">
        <v>27.28</v>
      </c>
      <c r="N83" s="197">
        <v>17.38</v>
      </c>
      <c r="O83" s="197">
        <v>0</v>
      </c>
      <c r="P83" s="197">
        <v>26.24</v>
      </c>
      <c r="Q83" s="197">
        <v>5.92</v>
      </c>
      <c r="R83" s="197">
        <v>7.47</v>
      </c>
      <c r="S83" s="197">
        <v>7.83</v>
      </c>
      <c r="T83" s="197">
        <v>0</v>
      </c>
      <c r="U83" s="197">
        <v>50.87</v>
      </c>
      <c r="V83" s="197">
        <v>3.55</v>
      </c>
      <c r="W83" s="197">
        <v>9</v>
      </c>
      <c r="X83" s="197">
        <v>29.16</v>
      </c>
      <c r="Y83" s="197">
        <v>0</v>
      </c>
      <c r="Z83">
        <v>0</v>
      </c>
      <c r="AA83" s="197">
        <v>11.2</v>
      </c>
      <c r="AB83" s="197">
        <v>0</v>
      </c>
      <c r="AC83" s="197">
        <v>0</v>
      </c>
      <c r="AD83" s="197">
        <v>0</v>
      </c>
      <c r="AE83" s="197">
        <v>30.93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70</v>
      </c>
      <c r="AN83" s="197">
        <v>0</v>
      </c>
      <c r="AO83">
        <v>0</v>
      </c>
      <c r="AP83" s="197">
        <v>59.93</v>
      </c>
      <c r="AQ83" s="197">
        <v>22.74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9.0500000000000007</v>
      </c>
      <c r="L84" s="197">
        <v>559.12</v>
      </c>
      <c r="M84" s="197">
        <v>27.28</v>
      </c>
      <c r="N84" s="197">
        <v>17.38</v>
      </c>
      <c r="O84" s="197">
        <v>0</v>
      </c>
      <c r="P84" s="197">
        <v>26.24</v>
      </c>
      <c r="Q84" s="197">
        <v>5.92</v>
      </c>
      <c r="R84" s="197">
        <v>7.47</v>
      </c>
      <c r="S84" s="197">
        <v>7.83</v>
      </c>
      <c r="T84" s="197">
        <v>0</v>
      </c>
      <c r="U84" s="197">
        <v>50.87</v>
      </c>
      <c r="V84" s="197">
        <v>3.55</v>
      </c>
      <c r="W84" s="197">
        <v>9</v>
      </c>
      <c r="X84" s="197">
        <v>29.16</v>
      </c>
      <c r="Y84" s="197">
        <v>0</v>
      </c>
      <c r="Z84">
        <v>0</v>
      </c>
      <c r="AA84" s="197">
        <v>11.2</v>
      </c>
      <c r="AB84" s="197">
        <v>0</v>
      </c>
      <c r="AC84" s="197">
        <v>0</v>
      </c>
      <c r="AD84" s="197">
        <v>0</v>
      </c>
      <c r="AE84" s="197">
        <v>30.93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70</v>
      </c>
      <c r="AN84" s="197">
        <v>0</v>
      </c>
      <c r="AO84">
        <v>0</v>
      </c>
      <c r="AP84" s="197">
        <v>59.93</v>
      </c>
      <c r="AQ84" s="197">
        <v>22.74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9.0500000000000007</v>
      </c>
      <c r="L85" s="197">
        <v>559.12</v>
      </c>
      <c r="M85" s="197">
        <v>27.28</v>
      </c>
      <c r="N85" s="197">
        <v>17.38</v>
      </c>
      <c r="O85" s="197">
        <v>0</v>
      </c>
      <c r="P85" s="197">
        <v>26.24</v>
      </c>
      <c r="Q85" s="197">
        <v>5.92</v>
      </c>
      <c r="R85" s="197">
        <v>7.47</v>
      </c>
      <c r="S85" s="197">
        <v>7.83</v>
      </c>
      <c r="T85" s="197">
        <v>0</v>
      </c>
      <c r="U85" s="197">
        <v>50.87</v>
      </c>
      <c r="V85" s="197">
        <v>3.55</v>
      </c>
      <c r="W85" s="197">
        <v>9</v>
      </c>
      <c r="X85" s="197">
        <v>29.16</v>
      </c>
      <c r="Y85" s="197">
        <v>0</v>
      </c>
      <c r="Z85">
        <v>0</v>
      </c>
      <c r="AA85" s="197">
        <v>11.2</v>
      </c>
      <c r="AB85" s="197">
        <v>0</v>
      </c>
      <c r="AC85" s="197">
        <v>0</v>
      </c>
      <c r="AD85" s="197">
        <v>0</v>
      </c>
      <c r="AE85" s="197">
        <v>30.93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70</v>
      </c>
      <c r="AN85" s="197">
        <v>0</v>
      </c>
      <c r="AO85">
        <v>0</v>
      </c>
      <c r="AP85" s="197">
        <v>59.93</v>
      </c>
      <c r="AQ85" s="197">
        <v>22.74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9.0500000000000007</v>
      </c>
      <c r="L86" s="197">
        <v>559.12</v>
      </c>
      <c r="M86" s="197">
        <v>27.28</v>
      </c>
      <c r="N86" s="197">
        <v>17.38</v>
      </c>
      <c r="O86" s="197">
        <v>0</v>
      </c>
      <c r="P86" s="197">
        <v>26.24</v>
      </c>
      <c r="Q86" s="197">
        <v>5.92</v>
      </c>
      <c r="R86" s="197">
        <v>7.47</v>
      </c>
      <c r="S86" s="197">
        <v>7.83</v>
      </c>
      <c r="T86" s="197">
        <v>0</v>
      </c>
      <c r="U86" s="197">
        <v>50.87</v>
      </c>
      <c r="V86" s="197">
        <v>3.55</v>
      </c>
      <c r="W86" s="197">
        <v>9</v>
      </c>
      <c r="X86" s="197">
        <v>29.16</v>
      </c>
      <c r="Y86" s="197">
        <v>0</v>
      </c>
      <c r="Z86">
        <v>0</v>
      </c>
      <c r="AA86" s="197">
        <v>11.2</v>
      </c>
      <c r="AB86" s="197">
        <v>0</v>
      </c>
      <c r="AC86" s="197">
        <v>0</v>
      </c>
      <c r="AD86" s="197">
        <v>0</v>
      </c>
      <c r="AE86" s="197">
        <v>30.93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70</v>
      </c>
      <c r="AN86" s="197">
        <v>0</v>
      </c>
      <c r="AO86">
        <v>0</v>
      </c>
      <c r="AP86" s="197">
        <v>59.93</v>
      </c>
      <c r="AQ86" s="197">
        <v>22.74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9.0500000000000007</v>
      </c>
      <c r="L87" s="197">
        <v>559.12</v>
      </c>
      <c r="M87" s="197">
        <v>27.28</v>
      </c>
      <c r="N87" s="197">
        <v>17.38</v>
      </c>
      <c r="O87" s="197">
        <v>0</v>
      </c>
      <c r="P87" s="197">
        <v>25.68</v>
      </c>
      <c r="Q87" s="197">
        <v>5.92</v>
      </c>
      <c r="R87" s="197">
        <v>7.47</v>
      </c>
      <c r="S87" s="197">
        <v>7.83</v>
      </c>
      <c r="T87" s="197">
        <v>0</v>
      </c>
      <c r="U87" s="197">
        <v>50.87</v>
      </c>
      <c r="V87" s="197">
        <v>3.55</v>
      </c>
      <c r="W87" s="197">
        <v>9</v>
      </c>
      <c r="X87" s="197">
        <v>29.16</v>
      </c>
      <c r="Y87" s="197">
        <v>0</v>
      </c>
      <c r="Z87">
        <v>0</v>
      </c>
      <c r="AA87" s="197">
        <v>11.2</v>
      </c>
      <c r="AB87" s="197">
        <v>0</v>
      </c>
      <c r="AC87" s="197">
        <v>0</v>
      </c>
      <c r="AD87" s="197">
        <v>0</v>
      </c>
      <c r="AE87" s="197">
        <v>30.93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70</v>
      </c>
      <c r="AN87" s="197">
        <v>0</v>
      </c>
      <c r="AO87">
        <v>0</v>
      </c>
      <c r="AP87" s="197">
        <v>59.93</v>
      </c>
      <c r="AQ87" s="197">
        <v>22.74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9.0500000000000007</v>
      </c>
      <c r="L88" s="197">
        <v>559.12</v>
      </c>
      <c r="M88" s="197">
        <v>27.28</v>
      </c>
      <c r="N88" s="197">
        <v>17.38</v>
      </c>
      <c r="O88" s="197">
        <v>0</v>
      </c>
      <c r="P88" s="197">
        <v>25.68</v>
      </c>
      <c r="Q88" s="197">
        <v>5.92</v>
      </c>
      <c r="R88" s="197">
        <v>7.47</v>
      </c>
      <c r="S88" s="197">
        <v>7.83</v>
      </c>
      <c r="T88" s="197">
        <v>0</v>
      </c>
      <c r="U88" s="197">
        <v>50.87</v>
      </c>
      <c r="V88" s="197">
        <v>3.55</v>
      </c>
      <c r="W88" s="197">
        <v>9</v>
      </c>
      <c r="X88" s="197">
        <v>29.16</v>
      </c>
      <c r="Y88" s="197">
        <v>0</v>
      </c>
      <c r="Z88">
        <v>0</v>
      </c>
      <c r="AA88" s="197">
        <v>11</v>
      </c>
      <c r="AB88" s="197">
        <v>0</v>
      </c>
      <c r="AC88" s="197">
        <v>0</v>
      </c>
      <c r="AD88" s="197">
        <v>0</v>
      </c>
      <c r="AE88" s="197">
        <v>30.93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70</v>
      </c>
      <c r="AN88" s="197">
        <v>0</v>
      </c>
      <c r="AO88">
        <v>0</v>
      </c>
      <c r="AP88" s="197">
        <v>59.93</v>
      </c>
      <c r="AQ88" s="197">
        <v>22.74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9.0500000000000007</v>
      </c>
      <c r="L89" s="197">
        <v>559.12</v>
      </c>
      <c r="M89" s="197">
        <v>27.28</v>
      </c>
      <c r="N89" s="197">
        <v>17.38</v>
      </c>
      <c r="O89" s="197">
        <v>0</v>
      </c>
      <c r="P89" s="197">
        <v>25.68</v>
      </c>
      <c r="Q89" s="197">
        <v>5.92</v>
      </c>
      <c r="R89" s="197">
        <v>7.47</v>
      </c>
      <c r="S89" s="197">
        <v>7.83</v>
      </c>
      <c r="T89" s="197">
        <v>0</v>
      </c>
      <c r="U89" s="197">
        <v>50.87</v>
      </c>
      <c r="V89" s="197">
        <v>3.55</v>
      </c>
      <c r="W89" s="197">
        <v>9</v>
      </c>
      <c r="X89" s="197">
        <v>29.16</v>
      </c>
      <c r="Y89" s="197">
        <v>0</v>
      </c>
      <c r="Z89">
        <v>0</v>
      </c>
      <c r="AA89" s="197">
        <v>11</v>
      </c>
      <c r="AB89" s="197">
        <v>0</v>
      </c>
      <c r="AC89" s="197">
        <v>0</v>
      </c>
      <c r="AD89" s="197">
        <v>0</v>
      </c>
      <c r="AE89" s="197">
        <v>30.93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70</v>
      </c>
      <c r="AN89" s="197">
        <v>0</v>
      </c>
      <c r="AO89">
        <v>0</v>
      </c>
      <c r="AP89" s="197">
        <v>59.93</v>
      </c>
      <c r="AQ89" s="197">
        <v>22.74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9.0500000000000007</v>
      </c>
      <c r="L90" s="197">
        <v>559.12</v>
      </c>
      <c r="M90" s="197">
        <v>27.28</v>
      </c>
      <c r="N90" s="197">
        <v>17.38</v>
      </c>
      <c r="O90" s="197">
        <v>0</v>
      </c>
      <c r="P90" s="197">
        <v>25.68</v>
      </c>
      <c r="Q90" s="197">
        <v>5.92</v>
      </c>
      <c r="R90" s="197">
        <v>7.47</v>
      </c>
      <c r="S90" s="197">
        <v>7.83</v>
      </c>
      <c r="T90" s="197">
        <v>0</v>
      </c>
      <c r="U90" s="197">
        <v>50.87</v>
      </c>
      <c r="V90" s="197">
        <v>3.55</v>
      </c>
      <c r="W90" s="197">
        <v>9</v>
      </c>
      <c r="X90" s="197">
        <v>29.16</v>
      </c>
      <c r="Y90" s="197">
        <v>0</v>
      </c>
      <c r="Z90">
        <v>0</v>
      </c>
      <c r="AA90" s="197">
        <v>11</v>
      </c>
      <c r="AB90" s="197">
        <v>0</v>
      </c>
      <c r="AC90" s="197">
        <v>0</v>
      </c>
      <c r="AD90" s="197">
        <v>0</v>
      </c>
      <c r="AE90" s="197">
        <v>30.93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70</v>
      </c>
      <c r="AN90" s="197">
        <v>0</v>
      </c>
      <c r="AO90">
        <v>0</v>
      </c>
      <c r="AP90" s="197">
        <v>59.93</v>
      </c>
      <c r="AQ90" s="197">
        <v>22.74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9.0500000000000007</v>
      </c>
      <c r="L91" s="197">
        <v>559.12</v>
      </c>
      <c r="M91" s="197">
        <v>27.28</v>
      </c>
      <c r="N91" s="197">
        <v>17.38</v>
      </c>
      <c r="O91" s="197">
        <v>0</v>
      </c>
      <c r="P91" s="197">
        <v>27.93</v>
      </c>
      <c r="Q91" s="197">
        <v>5.92</v>
      </c>
      <c r="R91" s="197">
        <v>7.47</v>
      </c>
      <c r="S91" s="197">
        <v>7.83</v>
      </c>
      <c r="T91" s="197">
        <v>0</v>
      </c>
      <c r="U91" s="197">
        <v>50.87</v>
      </c>
      <c r="V91" s="197">
        <v>3.55</v>
      </c>
      <c r="W91" s="197">
        <v>9</v>
      </c>
      <c r="X91" s="197">
        <v>29.16</v>
      </c>
      <c r="Y91" s="197">
        <v>0</v>
      </c>
      <c r="Z91">
        <v>0</v>
      </c>
      <c r="AA91" s="197">
        <v>11</v>
      </c>
      <c r="AB91" s="197">
        <v>0</v>
      </c>
      <c r="AC91" s="197">
        <v>0</v>
      </c>
      <c r="AD91" s="197">
        <v>0</v>
      </c>
      <c r="AE91" s="197">
        <v>30.93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70</v>
      </c>
      <c r="AN91" s="197">
        <v>0</v>
      </c>
      <c r="AO91">
        <v>0</v>
      </c>
      <c r="AP91" s="197">
        <v>59.93</v>
      </c>
      <c r="AQ91" s="197">
        <v>22.74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9.0500000000000007</v>
      </c>
      <c r="L92" s="197">
        <v>559.12</v>
      </c>
      <c r="M92" s="197">
        <v>27.28</v>
      </c>
      <c r="N92" s="197">
        <v>17.38</v>
      </c>
      <c r="O92" s="197">
        <v>0</v>
      </c>
      <c r="P92" s="197">
        <v>30.16</v>
      </c>
      <c r="Q92" s="197">
        <v>5.92</v>
      </c>
      <c r="R92" s="197">
        <v>7.47</v>
      </c>
      <c r="S92" s="197">
        <v>7.83</v>
      </c>
      <c r="T92" s="197">
        <v>0</v>
      </c>
      <c r="U92" s="197">
        <v>50.87</v>
      </c>
      <c r="V92" s="197">
        <v>3.55</v>
      </c>
      <c r="W92" s="197">
        <v>9</v>
      </c>
      <c r="X92" s="197">
        <v>29.16</v>
      </c>
      <c r="Y92" s="197">
        <v>0</v>
      </c>
      <c r="Z92">
        <v>0</v>
      </c>
      <c r="AA92" s="197">
        <v>11</v>
      </c>
      <c r="AB92" s="197">
        <v>0</v>
      </c>
      <c r="AC92" s="197">
        <v>0</v>
      </c>
      <c r="AD92" s="197">
        <v>0</v>
      </c>
      <c r="AE92" s="197">
        <v>30.93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70</v>
      </c>
      <c r="AN92" s="197">
        <v>0</v>
      </c>
      <c r="AO92">
        <v>0</v>
      </c>
      <c r="AP92" s="197">
        <v>59.93</v>
      </c>
      <c r="AQ92" s="197">
        <v>22.74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9.0500000000000007</v>
      </c>
      <c r="L93" s="197">
        <v>559.12</v>
      </c>
      <c r="M93" s="197">
        <v>27.28</v>
      </c>
      <c r="N93" s="197">
        <v>17.38</v>
      </c>
      <c r="O93" s="197">
        <v>0</v>
      </c>
      <c r="P93" s="197">
        <v>30.69</v>
      </c>
      <c r="Q93" s="197">
        <v>5.92</v>
      </c>
      <c r="R93" s="197">
        <v>7.47</v>
      </c>
      <c r="S93" s="197">
        <v>7.83</v>
      </c>
      <c r="T93" s="197">
        <v>0</v>
      </c>
      <c r="U93" s="197">
        <v>50.87</v>
      </c>
      <c r="V93" s="197">
        <v>3.55</v>
      </c>
      <c r="W93" s="197">
        <v>9</v>
      </c>
      <c r="X93" s="197">
        <v>29.16</v>
      </c>
      <c r="Y93" s="197">
        <v>0</v>
      </c>
      <c r="Z93">
        <v>0</v>
      </c>
      <c r="AA93" s="197">
        <v>11</v>
      </c>
      <c r="AB93" s="197">
        <v>0</v>
      </c>
      <c r="AC93" s="197">
        <v>0</v>
      </c>
      <c r="AD93" s="197">
        <v>0</v>
      </c>
      <c r="AE93" s="197">
        <v>30.93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70</v>
      </c>
      <c r="AN93" s="197">
        <v>0</v>
      </c>
      <c r="AO93">
        <v>0</v>
      </c>
      <c r="AP93" s="197">
        <v>59.93</v>
      </c>
      <c r="AQ93" s="197">
        <v>22.74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9.0500000000000007</v>
      </c>
      <c r="L94" s="197">
        <v>559.12</v>
      </c>
      <c r="M94" s="197">
        <v>27.28</v>
      </c>
      <c r="N94" s="197">
        <v>17.38</v>
      </c>
      <c r="O94" s="197">
        <v>0</v>
      </c>
      <c r="P94" s="197">
        <v>30.69</v>
      </c>
      <c r="Q94" s="197">
        <v>5.92</v>
      </c>
      <c r="R94" s="197">
        <v>7.47</v>
      </c>
      <c r="S94" s="197">
        <v>7.83</v>
      </c>
      <c r="T94" s="197">
        <v>0</v>
      </c>
      <c r="U94" s="197">
        <v>50.87</v>
      </c>
      <c r="V94" s="197">
        <v>3.55</v>
      </c>
      <c r="W94" s="197">
        <v>9</v>
      </c>
      <c r="X94" s="197">
        <v>29.16</v>
      </c>
      <c r="Y94" s="197">
        <v>0</v>
      </c>
      <c r="Z94">
        <v>0</v>
      </c>
      <c r="AA94" s="197">
        <v>11</v>
      </c>
      <c r="AB94" s="197">
        <v>0</v>
      </c>
      <c r="AC94" s="197">
        <v>0</v>
      </c>
      <c r="AD94" s="197">
        <v>0</v>
      </c>
      <c r="AE94" s="197">
        <v>30.93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70</v>
      </c>
      <c r="AN94" s="197">
        <v>0</v>
      </c>
      <c r="AO94">
        <v>0</v>
      </c>
      <c r="AP94" s="197">
        <v>59.93</v>
      </c>
      <c r="AQ94" s="197">
        <v>22.74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9.0500000000000007</v>
      </c>
      <c r="L95" s="197">
        <v>559.12</v>
      </c>
      <c r="M95" s="197">
        <v>27.28</v>
      </c>
      <c r="N95" s="197">
        <v>17.38</v>
      </c>
      <c r="O95" s="197">
        <v>0</v>
      </c>
      <c r="P95" s="197">
        <v>30.69</v>
      </c>
      <c r="Q95" s="197">
        <v>5.92</v>
      </c>
      <c r="R95" s="197">
        <v>7.47</v>
      </c>
      <c r="S95" s="197">
        <v>7.83</v>
      </c>
      <c r="T95" s="197">
        <v>0</v>
      </c>
      <c r="U95" s="197">
        <v>50.87</v>
      </c>
      <c r="V95" s="197">
        <v>3.55</v>
      </c>
      <c r="W95" s="197">
        <v>9</v>
      </c>
      <c r="X95" s="197">
        <v>29.16</v>
      </c>
      <c r="Y95" s="197">
        <v>0</v>
      </c>
      <c r="Z95">
        <v>0</v>
      </c>
      <c r="AA95" s="197">
        <v>11</v>
      </c>
      <c r="AB95" s="197">
        <v>0</v>
      </c>
      <c r="AC95" s="197">
        <v>0</v>
      </c>
      <c r="AD95" s="197">
        <v>0</v>
      </c>
      <c r="AE95" s="197">
        <v>30.54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70</v>
      </c>
      <c r="AN95" s="197">
        <v>0</v>
      </c>
      <c r="AO95">
        <v>0</v>
      </c>
      <c r="AP95" s="197">
        <v>59.93</v>
      </c>
      <c r="AQ95" s="197">
        <v>22.74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9.0500000000000007</v>
      </c>
      <c r="L96" s="197">
        <v>559.12</v>
      </c>
      <c r="M96" s="197">
        <v>27.28</v>
      </c>
      <c r="N96" s="197">
        <v>17.38</v>
      </c>
      <c r="O96" s="197">
        <v>0</v>
      </c>
      <c r="P96" s="197">
        <v>30.69</v>
      </c>
      <c r="Q96" s="197">
        <v>5.92</v>
      </c>
      <c r="R96" s="197">
        <v>7.47</v>
      </c>
      <c r="S96" s="197">
        <v>7.83</v>
      </c>
      <c r="T96" s="197">
        <v>0</v>
      </c>
      <c r="U96" s="197">
        <v>50.87</v>
      </c>
      <c r="V96" s="197">
        <v>3.55</v>
      </c>
      <c r="W96" s="197">
        <v>9</v>
      </c>
      <c r="X96" s="197">
        <v>29.16</v>
      </c>
      <c r="Y96" s="197">
        <v>0</v>
      </c>
      <c r="Z96">
        <v>0</v>
      </c>
      <c r="AA96" s="197">
        <v>11</v>
      </c>
      <c r="AB96" s="197">
        <v>0</v>
      </c>
      <c r="AC96" s="197">
        <v>0</v>
      </c>
      <c r="AD96" s="197">
        <v>0</v>
      </c>
      <c r="AE96" s="197">
        <v>30.54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70</v>
      </c>
      <c r="AN96" s="197">
        <v>0</v>
      </c>
      <c r="AO96">
        <v>0</v>
      </c>
      <c r="AP96" s="197">
        <v>59.93</v>
      </c>
      <c r="AQ96" s="197">
        <v>22.74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9.0500000000000007</v>
      </c>
      <c r="L97" s="197">
        <v>559.12</v>
      </c>
      <c r="M97" s="197">
        <v>27.28</v>
      </c>
      <c r="N97" s="197">
        <v>17.38</v>
      </c>
      <c r="O97" s="197">
        <v>0</v>
      </c>
      <c r="P97" s="197">
        <v>25.13</v>
      </c>
      <c r="Q97" s="197">
        <v>5.92</v>
      </c>
      <c r="R97" s="197">
        <v>7.47</v>
      </c>
      <c r="S97" s="197">
        <v>7.83</v>
      </c>
      <c r="T97" s="197">
        <v>0</v>
      </c>
      <c r="U97" s="197">
        <v>50.87</v>
      </c>
      <c r="V97" s="197">
        <v>3.55</v>
      </c>
      <c r="W97" s="197">
        <v>9</v>
      </c>
      <c r="X97" s="197">
        <v>29.16</v>
      </c>
      <c r="Y97" s="197">
        <v>0</v>
      </c>
      <c r="Z97">
        <v>0</v>
      </c>
      <c r="AA97" s="197">
        <v>11</v>
      </c>
      <c r="AB97" s="197">
        <v>0</v>
      </c>
      <c r="AC97" s="197">
        <v>0</v>
      </c>
      <c r="AD97" s="197">
        <v>0</v>
      </c>
      <c r="AE97" s="197">
        <v>30.54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70</v>
      </c>
      <c r="AN97" s="197">
        <v>0</v>
      </c>
      <c r="AO97">
        <v>0</v>
      </c>
      <c r="AP97" s="197">
        <v>59.93</v>
      </c>
      <c r="AQ97" s="197">
        <v>22.74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9.0500000000000007</v>
      </c>
      <c r="L98" s="197">
        <v>559.12</v>
      </c>
      <c r="M98" s="197">
        <v>27.28</v>
      </c>
      <c r="N98" s="197">
        <v>17.38</v>
      </c>
      <c r="O98" s="197">
        <v>0</v>
      </c>
      <c r="P98" s="197">
        <v>25.13</v>
      </c>
      <c r="Q98" s="197">
        <v>5.92</v>
      </c>
      <c r="R98" s="197">
        <v>7.47</v>
      </c>
      <c r="S98" s="197">
        <v>7.83</v>
      </c>
      <c r="T98" s="197">
        <v>0</v>
      </c>
      <c r="U98" s="197">
        <v>50.87</v>
      </c>
      <c r="V98" s="197">
        <v>3.55</v>
      </c>
      <c r="W98" s="197">
        <v>9</v>
      </c>
      <c r="X98" s="197">
        <v>29.16</v>
      </c>
      <c r="Y98" s="197">
        <v>0</v>
      </c>
      <c r="Z98">
        <v>0</v>
      </c>
      <c r="AA98" s="197">
        <v>11</v>
      </c>
      <c r="AB98" s="197">
        <v>0</v>
      </c>
      <c r="AC98" s="197">
        <v>0</v>
      </c>
      <c r="AD98" s="197">
        <v>0</v>
      </c>
      <c r="AE98" s="197">
        <v>30.54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70</v>
      </c>
      <c r="AN98" s="197">
        <v>0</v>
      </c>
      <c r="AO98">
        <v>0</v>
      </c>
      <c r="AP98" s="197">
        <v>59.93</v>
      </c>
      <c r="AQ98" s="197">
        <v>22.74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2.9999999999999997E-5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0.21736499999999967</v>
      </c>
      <c r="L99">
        <f t="shared" si="0"/>
        <v>13.438252500000026</v>
      </c>
      <c r="M99">
        <f t="shared" si="0"/>
        <v>0.65472000000000063</v>
      </c>
      <c r="N99">
        <f t="shared" si="0"/>
        <v>0.41712000000000099</v>
      </c>
      <c r="O99">
        <f t="shared" si="0"/>
        <v>0</v>
      </c>
      <c r="P99">
        <f t="shared" si="0"/>
        <v>0.65652000000000077</v>
      </c>
      <c r="Q99">
        <f t="shared" si="0"/>
        <v>0.14184500000000008</v>
      </c>
      <c r="R99">
        <f t="shared" si="0"/>
        <v>0.17945000000000039</v>
      </c>
      <c r="S99">
        <f t="shared" si="0"/>
        <v>0.18713750000000026</v>
      </c>
      <c r="T99">
        <f t="shared" si="0"/>
        <v>0</v>
      </c>
      <c r="U99">
        <f t="shared" si="0"/>
        <v>1.2477624999999988</v>
      </c>
      <c r="V99">
        <f t="shared" si="0"/>
        <v>8.5115000000000149E-2</v>
      </c>
      <c r="W99">
        <f t="shared" si="0"/>
        <v>0.22544</v>
      </c>
      <c r="X99">
        <f t="shared" si="0"/>
        <v>0.69983999999999968</v>
      </c>
      <c r="Y99">
        <f t="shared" si="0"/>
        <v>0</v>
      </c>
      <c r="Z99">
        <f t="shared" si="0"/>
        <v>0</v>
      </c>
      <c r="AA99">
        <f t="shared" si="0"/>
        <v>0.26605000000000018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0.74115249999999866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1.1917949999999999</v>
      </c>
      <c r="AN99">
        <f t="shared" si="0"/>
        <v>0.12938999999999998</v>
      </c>
      <c r="AO99">
        <f t="shared" si="0"/>
        <v>0</v>
      </c>
      <c r="AP99">
        <f t="shared" si="0"/>
        <v>1.4383200000000009</v>
      </c>
      <c r="AQ99">
        <f t="shared" si="0"/>
        <v>0.54575999999999991</v>
      </c>
      <c r="AR99">
        <f t="shared" si="0"/>
        <v>0.2323175000000002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46.97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48.18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48.18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48.18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48.18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48.18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48.18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48.18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48.18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48.18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48.18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48.18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48.18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48.18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48.18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48.18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48.18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48.18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48.18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48.18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48.18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48.18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48.18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48.18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48.18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48.18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48.18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48.18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48.18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48.18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48.18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48.18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48.18</v>
      </c>
      <c r="AF35" s="197">
        <v>0</v>
      </c>
      <c r="AG35" s="197">
        <v>0</v>
      </c>
      <c r="AH35" s="197">
        <v>0</v>
      </c>
      <c r="AI35" s="197">
        <v>19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48.18</v>
      </c>
      <c r="AF36" s="197">
        <v>0</v>
      </c>
      <c r="AG36" s="197">
        <v>0</v>
      </c>
      <c r="AH36" s="197">
        <v>0</v>
      </c>
      <c r="AI36" s="197">
        <v>19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48.18</v>
      </c>
      <c r="AF37" s="197">
        <v>0</v>
      </c>
      <c r="AG37" s="197">
        <v>0</v>
      </c>
      <c r="AH37" s="197">
        <v>0</v>
      </c>
      <c r="AI37" s="197">
        <v>19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48.18</v>
      </c>
      <c r="AF38" s="197">
        <v>0</v>
      </c>
      <c r="AG38" s="197">
        <v>0</v>
      </c>
      <c r="AH38" s="197">
        <v>0</v>
      </c>
      <c r="AI38" s="197">
        <v>19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48.78</v>
      </c>
      <c r="AF39" s="197">
        <v>0</v>
      </c>
      <c r="AG39" s="197">
        <v>0</v>
      </c>
      <c r="AH39" s="197">
        <v>0</v>
      </c>
      <c r="AI39" s="197">
        <v>19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48.78</v>
      </c>
      <c r="AF40" s="197">
        <v>0</v>
      </c>
      <c r="AG40" s="197">
        <v>0</v>
      </c>
      <c r="AH40" s="197">
        <v>0</v>
      </c>
      <c r="AI40" s="197">
        <v>19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48.78</v>
      </c>
      <c r="AF41" s="197">
        <v>0</v>
      </c>
      <c r="AG41" s="197">
        <v>0</v>
      </c>
      <c r="AH41" s="197">
        <v>0</v>
      </c>
      <c r="AI41" s="197">
        <v>19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48.78</v>
      </c>
      <c r="AF42" s="197">
        <v>0</v>
      </c>
      <c r="AG42" s="197">
        <v>0</v>
      </c>
      <c r="AH42" s="197">
        <v>0</v>
      </c>
      <c r="AI42" s="197">
        <v>17.579999999999998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48.78</v>
      </c>
      <c r="AF43" s="197">
        <v>0</v>
      </c>
      <c r="AG43" s="197">
        <v>0</v>
      </c>
      <c r="AH43" s="197">
        <v>0</v>
      </c>
      <c r="AI43" s="197">
        <v>19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48.78</v>
      </c>
      <c r="AF44" s="197">
        <v>0</v>
      </c>
      <c r="AG44" s="197">
        <v>0</v>
      </c>
      <c r="AH44" s="197">
        <v>0</v>
      </c>
      <c r="AI44" s="197">
        <v>19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48.78</v>
      </c>
      <c r="AF45" s="197">
        <v>0</v>
      </c>
      <c r="AG45" s="197">
        <v>0</v>
      </c>
      <c r="AH45" s="197">
        <v>0</v>
      </c>
      <c r="AI45" s="197">
        <v>19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47.58</v>
      </c>
      <c r="AF46" s="197">
        <v>0</v>
      </c>
      <c r="AG46" s="197">
        <v>0</v>
      </c>
      <c r="AH46" s="197">
        <v>0</v>
      </c>
      <c r="AI46" s="197">
        <v>19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47.58</v>
      </c>
      <c r="AF47" s="197">
        <v>0</v>
      </c>
      <c r="AG47" s="197">
        <v>0</v>
      </c>
      <c r="AH47" s="197">
        <v>0</v>
      </c>
      <c r="AI47" s="197">
        <v>19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47.58</v>
      </c>
      <c r="AF48" s="197">
        <v>0</v>
      </c>
      <c r="AG48" s="197">
        <v>0</v>
      </c>
      <c r="AH48" s="197">
        <v>0</v>
      </c>
      <c r="AI48" s="197">
        <v>19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47.58</v>
      </c>
      <c r="AF49" s="197">
        <v>0</v>
      </c>
      <c r="AG49" s="197">
        <v>0</v>
      </c>
      <c r="AH49" s="197">
        <v>0</v>
      </c>
      <c r="AI49" s="197">
        <v>19</v>
      </c>
      <c r="AJ49" s="197">
        <v>0</v>
      </c>
      <c r="AK49" s="197">
        <v>0</v>
      </c>
      <c r="AL49" s="197">
        <v>0</v>
      </c>
      <c r="AM49" s="197">
        <v>2.3199999999999998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47.58</v>
      </c>
      <c r="AF50" s="197">
        <v>0</v>
      </c>
      <c r="AG50" s="197">
        <v>0</v>
      </c>
      <c r="AH50" s="197">
        <v>0</v>
      </c>
      <c r="AI50" s="197">
        <v>19</v>
      </c>
      <c r="AJ50" s="197">
        <v>0</v>
      </c>
      <c r="AK50" s="197">
        <v>0</v>
      </c>
      <c r="AL50" s="197">
        <v>0</v>
      </c>
      <c r="AM50" s="197">
        <v>2.3199999999999998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47.58</v>
      </c>
      <c r="AF51" s="197">
        <v>0</v>
      </c>
      <c r="AG51" s="197">
        <v>0</v>
      </c>
      <c r="AH51" s="197">
        <v>0</v>
      </c>
      <c r="AI51" s="197">
        <v>19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47.58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47.58</v>
      </c>
      <c r="AF53" s="197">
        <v>0</v>
      </c>
      <c r="AG53" s="197">
        <v>0</v>
      </c>
      <c r="AH53" s="197">
        <v>0</v>
      </c>
      <c r="AI53" s="197">
        <v>19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47.58</v>
      </c>
      <c r="AF54" s="197">
        <v>0</v>
      </c>
      <c r="AG54" s="197">
        <v>0</v>
      </c>
      <c r="AH54" s="197">
        <v>0</v>
      </c>
      <c r="AI54" s="197">
        <v>19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47.58</v>
      </c>
      <c r="AF55" s="197">
        <v>0</v>
      </c>
      <c r="AG55" s="197">
        <v>0</v>
      </c>
      <c r="AH55" s="197">
        <v>0</v>
      </c>
      <c r="AI55" s="197">
        <v>19</v>
      </c>
      <c r="AJ55" s="197">
        <v>0</v>
      </c>
      <c r="AK55" s="197">
        <v>0</v>
      </c>
      <c r="AL55" s="197">
        <v>0</v>
      </c>
      <c r="AM55" s="197">
        <v>1.45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47.58</v>
      </c>
      <c r="AF56" s="197">
        <v>0</v>
      </c>
      <c r="AG56" s="197">
        <v>0</v>
      </c>
      <c r="AH56" s="197">
        <v>0</v>
      </c>
      <c r="AI56" s="197">
        <v>19</v>
      </c>
      <c r="AJ56" s="197">
        <v>0</v>
      </c>
      <c r="AK56" s="197">
        <v>0</v>
      </c>
      <c r="AL56" s="197">
        <v>0</v>
      </c>
      <c r="AM56" s="197">
        <v>1.45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47.58</v>
      </c>
      <c r="AF57" s="197">
        <v>0</v>
      </c>
      <c r="AG57" s="197">
        <v>0</v>
      </c>
      <c r="AH57" s="197">
        <v>0</v>
      </c>
      <c r="AI57" s="197">
        <v>19</v>
      </c>
      <c r="AJ57" s="197">
        <v>0</v>
      </c>
      <c r="AK57" s="197">
        <v>0</v>
      </c>
      <c r="AL57" s="197">
        <v>0</v>
      </c>
      <c r="AM57" s="197">
        <v>1.45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47.58</v>
      </c>
      <c r="AF58" s="197">
        <v>0</v>
      </c>
      <c r="AG58" s="197">
        <v>0</v>
      </c>
      <c r="AH58" s="197">
        <v>0</v>
      </c>
      <c r="AI58" s="197">
        <v>19</v>
      </c>
      <c r="AJ58" s="197">
        <v>0</v>
      </c>
      <c r="AK58" s="197">
        <v>0</v>
      </c>
      <c r="AL58" s="197">
        <v>0</v>
      </c>
      <c r="AM58" s="197">
        <v>1.45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48.18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1.45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48.18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1.45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48.18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1.45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48.18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1.45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48.18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1.45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48.18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1.45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48.18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1.45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48.18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1.45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48.18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10.68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48.18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10.68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48.18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48.18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48.18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48.18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48.18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48.18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48.18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10.119999999999999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48.18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10.119999999999999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48.18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5.81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48.18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5.81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48.18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48.18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48.18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48.18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48.18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48.18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48.18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48.18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48.18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48.18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48.18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48.18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48.18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48.18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48.18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48.18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47.58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47.58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47.58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47.58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1.154517499999999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0.45564499999999997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1.8814999999999998E-2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9.48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9.7200000000000006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9.7200000000000006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9.7200000000000006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9.7200000000000006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9.7200000000000006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9.7200000000000006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9.7200000000000006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9.7200000000000006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9.7200000000000006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9.7200000000000006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9.7200000000000006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9.7200000000000006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9.7200000000000006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9.7200000000000006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9.7200000000000006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9.7200000000000006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9.7200000000000006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9.7200000000000006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9.7200000000000006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9.7200000000000006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9.7200000000000006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9.7200000000000006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9.7200000000000006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9.7200000000000006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9.7200000000000006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9.7200000000000006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9.7200000000000006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9.7200000000000006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9.7200000000000006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9.7200000000000006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9.7200000000000006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9.7200000000000006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9.7200000000000006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9.7200000000000006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9.7200000000000006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9.84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9.84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9.84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9.84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9.84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9.84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9.84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9.6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9.6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9.6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9.6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0.57999999999999996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9.6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0.57999999999999996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9.6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9.6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9.6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9.6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9.6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0.36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9.6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0.36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9.6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0.36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9.6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0.36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9.7200000000000006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0.36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9.7200000000000006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0.36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9.7200000000000006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0.36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9.7200000000000006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0.36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9.7200000000000006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0.36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9.7200000000000006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0.36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9.7200000000000006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0.36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9.7200000000000006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0.36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9.7200000000000006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2.67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9.7200000000000006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2.67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9.7200000000000006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9.7200000000000006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9.7200000000000006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9.7200000000000006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9.7200000000000006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9.7200000000000006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9.7200000000000006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2.5299999999999998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9.7200000000000006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2.5299999999999998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9.7200000000000006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1.45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9.7200000000000006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1.45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9.7200000000000006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9.7200000000000006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9.7200000000000006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9.7200000000000006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9.7200000000000006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9.7200000000000006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9.7200000000000006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9.7200000000000006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9.7200000000000006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9.7200000000000006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9.7200000000000006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9.7200000000000006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9.7200000000000006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9.7200000000000006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9.7200000000000006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9.7200000000000006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9.6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9.6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9.6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9.6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0.23292000000000035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4.6949999999999995E-3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7">
        <v>156</v>
      </c>
      <c r="H3" s="197">
        <v>0</v>
      </c>
      <c r="I3" s="197">
        <v>0</v>
      </c>
      <c r="J3" s="197">
        <v>0</v>
      </c>
      <c r="K3" s="197">
        <v>320</v>
      </c>
      <c r="L3" s="197">
        <v>0</v>
      </c>
      <c r="M3" s="197">
        <v>0</v>
      </c>
      <c r="N3" s="197">
        <v>0</v>
      </c>
      <c r="O3" s="197">
        <v>132.9</v>
      </c>
      <c r="P3" s="197">
        <v>210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7">
        <v>160</v>
      </c>
      <c r="H4" s="197">
        <v>0</v>
      </c>
      <c r="I4" s="197">
        <v>0</v>
      </c>
      <c r="J4" s="197">
        <v>0</v>
      </c>
      <c r="K4" s="197">
        <v>320</v>
      </c>
      <c r="L4" s="197">
        <v>0</v>
      </c>
      <c r="M4" s="197">
        <v>0</v>
      </c>
      <c r="N4" s="197">
        <v>0</v>
      </c>
      <c r="O4" s="197">
        <v>132.9</v>
      </c>
      <c r="P4" s="197">
        <v>210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7">
        <v>160</v>
      </c>
      <c r="H5" s="197">
        <v>0</v>
      </c>
      <c r="I5" s="197">
        <v>0</v>
      </c>
      <c r="J5" s="197">
        <v>0</v>
      </c>
      <c r="K5" s="197">
        <v>320</v>
      </c>
      <c r="L5" s="197">
        <v>0</v>
      </c>
      <c r="M5" s="197">
        <v>0</v>
      </c>
      <c r="N5" s="197">
        <v>0</v>
      </c>
      <c r="O5" s="197">
        <v>132.9</v>
      </c>
      <c r="P5" s="197">
        <v>210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7">
        <v>160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132.9</v>
      </c>
      <c r="P6" s="197">
        <v>210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7">
        <v>160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122.12</v>
      </c>
      <c r="P7" s="197">
        <v>130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7">
        <v>160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122.12</v>
      </c>
      <c r="P8" s="197">
        <v>130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7">
        <v>160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122.12</v>
      </c>
      <c r="P9" s="197">
        <v>130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7">
        <v>160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160</v>
      </c>
      <c r="P10" s="197">
        <v>130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7">
        <v>160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160</v>
      </c>
      <c r="P11" s="197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7">
        <v>160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160</v>
      </c>
      <c r="P12" s="197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7">
        <v>160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160</v>
      </c>
      <c r="P13" s="197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7">
        <v>160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160</v>
      </c>
      <c r="P14" s="197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7">
        <v>160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160</v>
      </c>
      <c r="P15" s="197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7">
        <v>160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160</v>
      </c>
      <c r="P16" s="197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7">
        <v>160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160</v>
      </c>
      <c r="P17" s="197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7">
        <v>160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160</v>
      </c>
      <c r="P18" s="197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7">
        <v>160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160</v>
      </c>
      <c r="P19" s="197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7">
        <v>160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160</v>
      </c>
      <c r="P20" s="197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7">
        <v>160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160</v>
      </c>
      <c r="P21" s="197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7">
        <v>160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160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160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160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160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160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160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160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160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160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160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160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160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160</v>
      </c>
      <c r="P28" s="197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7">
        <v>160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160</v>
      </c>
      <c r="P29" s="197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7">
        <v>160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160</v>
      </c>
      <c r="P30" s="197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7">
        <v>160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160</v>
      </c>
      <c r="P31" s="197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7">
        <v>160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160</v>
      </c>
      <c r="P32" s="197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7">
        <v>160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160</v>
      </c>
      <c r="P33" s="197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7">
        <v>160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160</v>
      </c>
      <c r="P34" s="197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7">
        <v>160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160</v>
      </c>
      <c r="P35" s="197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7">
        <v>160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160</v>
      </c>
      <c r="P36" s="197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7">
        <v>160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200</v>
      </c>
      <c r="P37" s="197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7">
        <v>160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200</v>
      </c>
      <c r="P38" s="197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7">
        <v>162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200</v>
      </c>
      <c r="P39" s="197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7">
        <v>162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200</v>
      </c>
      <c r="P40" s="197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7">
        <v>162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200</v>
      </c>
      <c r="P41" s="197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7">
        <v>162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200</v>
      </c>
      <c r="P42" s="197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7">
        <v>162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157</v>
      </c>
      <c r="P43" s="197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7">
        <v>162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157</v>
      </c>
      <c r="P44" s="197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7">
        <v>162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157</v>
      </c>
      <c r="P45" s="197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7">
        <v>158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157</v>
      </c>
      <c r="P46" s="197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7">
        <v>158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157</v>
      </c>
      <c r="P47" s="197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7">
        <v>158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157</v>
      </c>
      <c r="P48" s="197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7">
        <v>158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150</v>
      </c>
      <c r="P49" s="197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7">
        <v>158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150</v>
      </c>
      <c r="P50" s="197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7">
        <v>158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150</v>
      </c>
      <c r="P51" s="197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7">
        <v>158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150</v>
      </c>
      <c r="P52" s="197">
        <v>0</v>
      </c>
    </row>
    <row r="53" spans="1:16">
      <c r="A53" t="s">
        <v>95</v>
      </c>
      <c r="C53" s="24">
        <v>38</v>
      </c>
      <c r="D53" s="24">
        <v>0</v>
      </c>
      <c r="E53" s="24">
        <v>0</v>
      </c>
      <c r="F53" s="24">
        <v>0</v>
      </c>
      <c r="G53" s="197">
        <v>158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150</v>
      </c>
      <c r="P53" s="197">
        <v>0</v>
      </c>
    </row>
    <row r="54" spans="1:16">
      <c r="A54" t="s">
        <v>96</v>
      </c>
      <c r="C54" s="24">
        <v>38</v>
      </c>
      <c r="D54" s="24">
        <v>0</v>
      </c>
      <c r="E54" s="24">
        <v>0</v>
      </c>
      <c r="F54" s="24">
        <v>0</v>
      </c>
      <c r="G54" s="197">
        <v>158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150</v>
      </c>
      <c r="P54" s="197">
        <v>0</v>
      </c>
    </row>
    <row r="55" spans="1:16">
      <c r="A55" t="s">
        <v>97</v>
      </c>
      <c r="C55" s="24">
        <v>38</v>
      </c>
      <c r="D55" s="24">
        <v>0</v>
      </c>
      <c r="E55" s="24">
        <v>0</v>
      </c>
      <c r="F55" s="24">
        <v>0</v>
      </c>
      <c r="G55" s="197">
        <v>158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150</v>
      </c>
      <c r="P55" s="197">
        <v>0</v>
      </c>
    </row>
    <row r="56" spans="1:16">
      <c r="A56" t="s">
        <v>98</v>
      </c>
      <c r="C56" s="24">
        <v>38</v>
      </c>
      <c r="D56" s="24">
        <v>0</v>
      </c>
      <c r="E56" s="24">
        <v>0</v>
      </c>
      <c r="F56" s="24">
        <v>0</v>
      </c>
      <c r="G56" s="197">
        <v>158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150</v>
      </c>
      <c r="P56" s="197">
        <v>0</v>
      </c>
    </row>
    <row r="57" spans="1:16">
      <c r="A57" t="s">
        <v>99</v>
      </c>
      <c r="C57" s="24">
        <v>38</v>
      </c>
      <c r="D57" s="24">
        <v>0</v>
      </c>
      <c r="E57" s="24">
        <v>0</v>
      </c>
      <c r="F57" s="24">
        <v>0</v>
      </c>
      <c r="G57" s="197">
        <v>158</v>
      </c>
      <c r="H57" s="197">
        <v>0</v>
      </c>
      <c r="I57" s="197">
        <v>0</v>
      </c>
      <c r="J57" s="197">
        <v>0</v>
      </c>
      <c r="K57" s="197">
        <v>320</v>
      </c>
      <c r="L57" s="197">
        <v>0</v>
      </c>
      <c r="M57" s="197">
        <v>0</v>
      </c>
      <c r="N57" s="197">
        <v>0</v>
      </c>
      <c r="O57" s="197">
        <v>150</v>
      </c>
      <c r="P57" s="197">
        <v>0</v>
      </c>
    </row>
    <row r="58" spans="1:16">
      <c r="A58" t="s">
        <v>100</v>
      </c>
      <c r="C58" s="24">
        <v>38</v>
      </c>
      <c r="D58" s="24">
        <v>0</v>
      </c>
      <c r="E58" s="24">
        <v>0</v>
      </c>
      <c r="F58" s="24">
        <v>0</v>
      </c>
      <c r="G58" s="197">
        <v>158</v>
      </c>
      <c r="H58" s="197">
        <v>0</v>
      </c>
      <c r="I58" s="197">
        <v>0</v>
      </c>
      <c r="J58" s="197">
        <v>0</v>
      </c>
      <c r="K58" s="197">
        <v>320</v>
      </c>
      <c r="L58" s="197">
        <v>0</v>
      </c>
      <c r="M58" s="197">
        <v>0</v>
      </c>
      <c r="N58" s="197">
        <v>0</v>
      </c>
      <c r="O58" s="197">
        <v>150</v>
      </c>
      <c r="P58" s="197">
        <v>0</v>
      </c>
    </row>
    <row r="59" spans="1:16">
      <c r="A59" t="s">
        <v>101</v>
      </c>
      <c r="C59" s="24">
        <v>38</v>
      </c>
      <c r="D59" s="24">
        <v>0</v>
      </c>
      <c r="E59" s="24">
        <v>0</v>
      </c>
      <c r="F59" s="24">
        <v>0</v>
      </c>
      <c r="G59" s="197">
        <v>160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0</v>
      </c>
      <c r="N59" s="197">
        <v>0</v>
      </c>
      <c r="O59" s="197">
        <v>150</v>
      </c>
      <c r="P59" s="197">
        <v>0</v>
      </c>
    </row>
    <row r="60" spans="1:16">
      <c r="A60" t="s">
        <v>102</v>
      </c>
      <c r="C60" s="24">
        <v>38</v>
      </c>
      <c r="D60" s="24">
        <v>0</v>
      </c>
      <c r="E60" s="24">
        <v>0</v>
      </c>
      <c r="F60" s="24">
        <v>0</v>
      </c>
      <c r="G60" s="197">
        <v>160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0</v>
      </c>
      <c r="N60" s="197">
        <v>0</v>
      </c>
      <c r="O60" s="197">
        <v>150</v>
      </c>
      <c r="P60" s="197">
        <v>0</v>
      </c>
    </row>
    <row r="61" spans="1:16">
      <c r="A61" t="s">
        <v>103</v>
      </c>
      <c r="C61" s="24">
        <v>38</v>
      </c>
      <c r="D61" s="24">
        <v>0</v>
      </c>
      <c r="E61" s="24">
        <v>0</v>
      </c>
      <c r="F61" s="24">
        <v>0</v>
      </c>
      <c r="G61" s="197">
        <v>160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0</v>
      </c>
      <c r="N61" s="197">
        <v>0</v>
      </c>
      <c r="O61" s="197">
        <v>150</v>
      </c>
      <c r="P61" s="197">
        <v>0</v>
      </c>
    </row>
    <row r="62" spans="1:16">
      <c r="A62" t="s">
        <v>104</v>
      </c>
      <c r="C62" s="24">
        <v>38</v>
      </c>
      <c r="D62" s="24">
        <v>0</v>
      </c>
      <c r="E62" s="24">
        <v>0</v>
      </c>
      <c r="F62" s="24">
        <v>0</v>
      </c>
      <c r="G62" s="197">
        <v>160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150</v>
      </c>
      <c r="P62" s="197">
        <v>0</v>
      </c>
    </row>
    <row r="63" spans="1:16">
      <c r="A63" t="s">
        <v>105</v>
      </c>
      <c r="C63" s="24">
        <v>38</v>
      </c>
      <c r="D63" s="24">
        <v>0</v>
      </c>
      <c r="E63" s="24">
        <v>0</v>
      </c>
      <c r="F63" s="24">
        <v>0</v>
      </c>
      <c r="G63" s="197">
        <v>160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150</v>
      </c>
      <c r="P63" s="197">
        <v>0</v>
      </c>
    </row>
    <row r="64" spans="1:16">
      <c r="A64" t="s">
        <v>106</v>
      </c>
      <c r="C64" s="24">
        <v>38</v>
      </c>
      <c r="D64" s="24">
        <v>0</v>
      </c>
      <c r="E64" s="24">
        <v>0</v>
      </c>
      <c r="F64" s="24">
        <v>0</v>
      </c>
      <c r="G64" s="197">
        <v>160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150</v>
      </c>
      <c r="P64" s="197">
        <v>0</v>
      </c>
    </row>
    <row r="65" spans="1:16">
      <c r="A65" t="s">
        <v>107</v>
      </c>
      <c r="C65" s="24">
        <v>38</v>
      </c>
      <c r="D65" s="24">
        <v>0</v>
      </c>
      <c r="E65" s="24">
        <v>0</v>
      </c>
      <c r="F65" s="24">
        <v>0</v>
      </c>
      <c r="G65" s="197">
        <v>160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150</v>
      </c>
      <c r="P65" s="197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7">
        <v>160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150</v>
      </c>
      <c r="P66" s="197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7">
        <v>160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150</v>
      </c>
      <c r="P67" s="197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7">
        <v>160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150</v>
      </c>
      <c r="P68" s="197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7">
        <v>160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170</v>
      </c>
      <c r="P69" s="197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7">
        <v>160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205</v>
      </c>
      <c r="P70" s="197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7">
        <v>160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0</v>
      </c>
      <c r="N71" s="197">
        <v>0</v>
      </c>
      <c r="O71" s="197">
        <v>270</v>
      </c>
      <c r="P71" s="197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7">
        <v>160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0</v>
      </c>
      <c r="N72" s="197">
        <v>0</v>
      </c>
      <c r="O72" s="197">
        <v>255</v>
      </c>
      <c r="P72" s="197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7">
        <v>160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0</v>
      </c>
      <c r="N73" s="197">
        <v>0</v>
      </c>
      <c r="O73" s="197">
        <v>235</v>
      </c>
      <c r="P73" s="197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7">
        <v>160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205</v>
      </c>
      <c r="P74" s="197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7">
        <v>160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150</v>
      </c>
      <c r="P75" s="197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7">
        <v>160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150</v>
      </c>
      <c r="P76" s="197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7">
        <v>160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150</v>
      </c>
      <c r="P77" s="197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7">
        <v>160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150</v>
      </c>
      <c r="P78" s="197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7">
        <v>160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150</v>
      </c>
      <c r="P79" s="197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7">
        <v>160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150</v>
      </c>
      <c r="P80" s="197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7">
        <v>160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150</v>
      </c>
      <c r="P81" s="197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7">
        <v>160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150</v>
      </c>
      <c r="P82" s="197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7">
        <v>160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234.51</v>
      </c>
      <c r="P83" s="197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7">
        <v>160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234.51</v>
      </c>
      <c r="P84" s="197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7">
        <v>160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234.51</v>
      </c>
      <c r="P85" s="197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7">
        <v>160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234.51</v>
      </c>
      <c r="P86" s="197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7">
        <v>160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234.51</v>
      </c>
      <c r="P87" s="197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7">
        <v>160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234.51</v>
      </c>
      <c r="P88" s="197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7">
        <v>160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190</v>
      </c>
      <c r="P89" s="197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7">
        <v>160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190</v>
      </c>
      <c r="P90" s="197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7">
        <v>160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190</v>
      </c>
      <c r="P91" s="197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7">
        <v>160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190</v>
      </c>
      <c r="P92" s="197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7">
        <v>160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190</v>
      </c>
      <c r="P93" s="197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7">
        <v>160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190</v>
      </c>
      <c r="P94" s="197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7">
        <v>158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190</v>
      </c>
      <c r="P95" s="197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7">
        <v>158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190</v>
      </c>
      <c r="P96" s="197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7">
        <v>158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190</v>
      </c>
      <c r="P97" s="197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7">
        <v>158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190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0.89824999999999999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3.8340000000000001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4.051755</v>
      </c>
      <c r="P99" s="114">
        <f t="shared" si="0"/>
        <v>0.34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14.58</v>
      </c>
      <c r="E3" s="197">
        <v>0</v>
      </c>
      <c r="F3" s="197">
        <v>0</v>
      </c>
      <c r="G3" s="197">
        <v>6.68</v>
      </c>
      <c r="H3" s="197">
        <v>0</v>
      </c>
      <c r="I3" s="197">
        <v>13.96</v>
      </c>
      <c r="J3" s="197">
        <v>14.44</v>
      </c>
      <c r="K3" s="197">
        <v>0</v>
      </c>
      <c r="L3" s="197">
        <v>0</v>
      </c>
      <c r="M3" s="197">
        <v>2.13</v>
      </c>
      <c r="N3" s="197">
        <v>0.86</v>
      </c>
      <c r="O3" s="197">
        <v>2.46</v>
      </c>
      <c r="P3" s="197">
        <v>0.69</v>
      </c>
      <c r="Q3" s="197">
        <v>0</v>
      </c>
      <c r="R3" s="197">
        <v>0</v>
      </c>
      <c r="S3" s="197">
        <v>0</v>
      </c>
      <c r="T3" s="197">
        <v>0</v>
      </c>
      <c r="U3" s="197">
        <v>2.1800000000000002</v>
      </c>
      <c r="V3" s="197">
        <v>0.17</v>
      </c>
      <c r="W3" s="197">
        <v>0.45</v>
      </c>
      <c r="X3" s="197">
        <v>1.44</v>
      </c>
      <c r="Y3" s="197">
        <v>0</v>
      </c>
      <c r="Z3" s="197">
        <v>3.27</v>
      </c>
      <c r="AA3" s="197">
        <v>1.1299999999999999</v>
      </c>
      <c r="AB3" s="197">
        <v>0</v>
      </c>
      <c r="AC3" s="197">
        <v>2.29</v>
      </c>
      <c r="AD3" s="197">
        <v>12.46</v>
      </c>
      <c r="AE3" s="197">
        <v>0</v>
      </c>
      <c r="AF3" s="197">
        <v>0</v>
      </c>
      <c r="AG3" s="197">
        <v>30.72</v>
      </c>
      <c r="AH3" s="197">
        <v>0</v>
      </c>
      <c r="AI3" s="197">
        <v>15.56</v>
      </c>
      <c r="AJ3" s="197">
        <v>0</v>
      </c>
      <c r="AK3" s="197">
        <v>-17.78</v>
      </c>
      <c r="AL3" s="197">
        <v>0</v>
      </c>
      <c r="AM3" s="197">
        <v>0</v>
      </c>
      <c r="AN3" s="197">
        <v>0</v>
      </c>
      <c r="AO3" s="197">
        <v>0</v>
      </c>
      <c r="AP3" s="197">
        <v>71.3</v>
      </c>
      <c r="AQ3" s="197">
        <v>0</v>
      </c>
      <c r="AR3" s="197">
        <v>0</v>
      </c>
      <c r="AS3" s="197">
        <v>21.7</v>
      </c>
      <c r="AT3" s="197">
        <v>6.5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14.76</v>
      </c>
      <c r="E4" s="197">
        <v>0</v>
      </c>
      <c r="F4" s="197">
        <v>0</v>
      </c>
      <c r="G4" s="197">
        <v>6.68</v>
      </c>
      <c r="H4" s="197">
        <v>0</v>
      </c>
      <c r="I4" s="197">
        <v>13.96</v>
      </c>
      <c r="J4" s="197">
        <v>14.44</v>
      </c>
      <c r="K4" s="197">
        <v>0</v>
      </c>
      <c r="L4" s="197">
        <v>0</v>
      </c>
      <c r="M4" s="197">
        <v>2.13</v>
      </c>
      <c r="N4" s="197">
        <v>0.86</v>
      </c>
      <c r="O4" s="197">
        <v>2.46</v>
      </c>
      <c r="P4" s="197">
        <v>0.69</v>
      </c>
      <c r="Q4" s="197">
        <v>0</v>
      </c>
      <c r="R4" s="197">
        <v>0</v>
      </c>
      <c r="S4" s="197">
        <v>0</v>
      </c>
      <c r="T4" s="197">
        <v>0</v>
      </c>
      <c r="U4" s="197">
        <v>2.04</v>
      </c>
      <c r="V4" s="197">
        <v>0.17</v>
      </c>
      <c r="W4" s="197">
        <v>0.45</v>
      </c>
      <c r="X4" s="197">
        <v>1.44</v>
      </c>
      <c r="Y4" s="197">
        <v>0</v>
      </c>
      <c r="Z4" s="197">
        <v>3.27</v>
      </c>
      <c r="AA4" s="197">
        <v>1.1299999999999999</v>
      </c>
      <c r="AB4" s="197">
        <v>0</v>
      </c>
      <c r="AC4" s="197">
        <v>2.29</v>
      </c>
      <c r="AD4" s="197">
        <v>12.46</v>
      </c>
      <c r="AE4" s="197">
        <v>0</v>
      </c>
      <c r="AF4" s="197">
        <v>0</v>
      </c>
      <c r="AG4" s="197">
        <v>29.58</v>
      </c>
      <c r="AH4" s="197">
        <v>0</v>
      </c>
      <c r="AI4" s="197">
        <v>15.56</v>
      </c>
      <c r="AJ4" s="197">
        <v>0</v>
      </c>
      <c r="AK4" s="197">
        <v>-17.78</v>
      </c>
      <c r="AL4" s="197">
        <v>0</v>
      </c>
      <c r="AM4" s="197">
        <v>0</v>
      </c>
      <c r="AN4" s="197">
        <v>0</v>
      </c>
      <c r="AO4" s="197">
        <v>0</v>
      </c>
      <c r="AP4" s="197">
        <v>71.3</v>
      </c>
      <c r="AQ4" s="197">
        <v>0</v>
      </c>
      <c r="AR4" s="197">
        <v>0</v>
      </c>
      <c r="AS4" s="197">
        <v>21.7</v>
      </c>
      <c r="AT4" s="197">
        <v>6.5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14.76</v>
      </c>
      <c r="E5" s="197">
        <v>0</v>
      </c>
      <c r="F5" s="197">
        <v>0</v>
      </c>
      <c r="G5" s="197">
        <v>6.68</v>
      </c>
      <c r="H5" s="197">
        <v>0</v>
      </c>
      <c r="I5" s="197">
        <v>13.96</v>
      </c>
      <c r="J5" s="197">
        <v>14.44</v>
      </c>
      <c r="K5" s="197">
        <v>0</v>
      </c>
      <c r="L5" s="197">
        <v>0</v>
      </c>
      <c r="M5" s="197">
        <v>2.13</v>
      </c>
      <c r="N5" s="197">
        <v>0.86</v>
      </c>
      <c r="O5" s="197">
        <v>2.46</v>
      </c>
      <c r="P5" s="197">
        <v>0.69</v>
      </c>
      <c r="Q5" s="197">
        <v>0</v>
      </c>
      <c r="R5" s="197">
        <v>0</v>
      </c>
      <c r="S5" s="197">
        <v>0</v>
      </c>
      <c r="T5" s="197">
        <v>0</v>
      </c>
      <c r="U5" s="197">
        <v>2.04</v>
      </c>
      <c r="V5" s="197">
        <v>0.17</v>
      </c>
      <c r="W5" s="197">
        <v>0.45</v>
      </c>
      <c r="X5" s="197">
        <v>1.44</v>
      </c>
      <c r="Y5" s="197">
        <v>0</v>
      </c>
      <c r="Z5" s="197">
        <v>3.27</v>
      </c>
      <c r="AA5" s="197">
        <v>1.1299999999999999</v>
      </c>
      <c r="AB5" s="197">
        <v>0</v>
      </c>
      <c r="AC5" s="197">
        <v>2.29</v>
      </c>
      <c r="AD5" s="197">
        <v>12.46</v>
      </c>
      <c r="AE5" s="197">
        <v>0</v>
      </c>
      <c r="AF5" s="197">
        <v>0</v>
      </c>
      <c r="AG5" s="197">
        <v>29.58</v>
      </c>
      <c r="AH5" s="197">
        <v>0</v>
      </c>
      <c r="AI5" s="197">
        <v>15.56</v>
      </c>
      <c r="AJ5" s="197">
        <v>0</v>
      </c>
      <c r="AK5" s="197">
        <v>-17.78</v>
      </c>
      <c r="AL5" s="197">
        <v>0</v>
      </c>
      <c r="AM5" s="197">
        <v>0</v>
      </c>
      <c r="AN5" s="197">
        <v>0</v>
      </c>
      <c r="AO5" s="197">
        <v>0</v>
      </c>
      <c r="AP5" s="197">
        <v>71.3</v>
      </c>
      <c r="AQ5" s="197">
        <v>0</v>
      </c>
      <c r="AR5" s="197">
        <v>0</v>
      </c>
      <c r="AS5" s="197">
        <v>21.7</v>
      </c>
      <c r="AT5" s="197">
        <v>6.5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14.76</v>
      </c>
      <c r="E6" s="197">
        <v>0</v>
      </c>
      <c r="F6" s="197">
        <v>0</v>
      </c>
      <c r="G6" s="197">
        <v>6.68</v>
      </c>
      <c r="H6" s="197">
        <v>0</v>
      </c>
      <c r="I6" s="197">
        <v>13.96</v>
      </c>
      <c r="J6" s="197">
        <v>14.44</v>
      </c>
      <c r="K6" s="197">
        <v>0</v>
      </c>
      <c r="L6" s="197">
        <v>0</v>
      </c>
      <c r="M6" s="197">
        <v>2.13</v>
      </c>
      <c r="N6" s="197">
        <v>0.86</v>
      </c>
      <c r="O6" s="197">
        <v>2.46</v>
      </c>
      <c r="P6" s="197">
        <v>0.69</v>
      </c>
      <c r="Q6" s="197">
        <v>0</v>
      </c>
      <c r="R6" s="197">
        <v>0</v>
      </c>
      <c r="S6" s="197">
        <v>0</v>
      </c>
      <c r="T6" s="197">
        <v>0</v>
      </c>
      <c r="U6" s="197">
        <v>2.04</v>
      </c>
      <c r="V6" s="197">
        <v>0.17</v>
      </c>
      <c r="W6" s="197">
        <v>0.45</v>
      </c>
      <c r="X6" s="197">
        <v>1.44</v>
      </c>
      <c r="Y6" s="197">
        <v>0</v>
      </c>
      <c r="Z6" s="197">
        <v>3.27</v>
      </c>
      <c r="AA6" s="197">
        <v>1.1299999999999999</v>
      </c>
      <c r="AB6" s="197">
        <v>0</v>
      </c>
      <c r="AC6" s="197">
        <v>2.29</v>
      </c>
      <c r="AD6" s="197">
        <v>12.46</v>
      </c>
      <c r="AE6" s="197">
        <v>0</v>
      </c>
      <c r="AF6" s="197">
        <v>0</v>
      </c>
      <c r="AG6" s="197">
        <v>29.58</v>
      </c>
      <c r="AH6" s="197">
        <v>0</v>
      </c>
      <c r="AI6" s="197">
        <v>15.56</v>
      </c>
      <c r="AJ6" s="197">
        <v>0</v>
      </c>
      <c r="AK6" s="197">
        <v>-17.78</v>
      </c>
      <c r="AL6" s="197">
        <v>0</v>
      </c>
      <c r="AM6" s="197">
        <v>0</v>
      </c>
      <c r="AN6" s="197">
        <v>0</v>
      </c>
      <c r="AO6" s="197">
        <v>0</v>
      </c>
      <c r="AP6" s="197">
        <v>71.3</v>
      </c>
      <c r="AQ6" s="197">
        <v>0</v>
      </c>
      <c r="AR6" s="197">
        <v>0</v>
      </c>
      <c r="AS6" s="197">
        <v>21.7</v>
      </c>
      <c r="AT6" s="197">
        <v>6.5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14.76</v>
      </c>
      <c r="E7" s="197">
        <v>0</v>
      </c>
      <c r="F7" s="197">
        <v>0</v>
      </c>
      <c r="G7" s="197">
        <v>6.68</v>
      </c>
      <c r="H7" s="197">
        <v>0</v>
      </c>
      <c r="I7" s="197">
        <v>13.96</v>
      </c>
      <c r="J7" s="197">
        <v>14.44</v>
      </c>
      <c r="K7" s="197">
        <v>68.63</v>
      </c>
      <c r="L7" s="197">
        <v>6.53</v>
      </c>
      <c r="M7" s="197">
        <v>2.13</v>
      </c>
      <c r="N7" s="197">
        <v>0.86</v>
      </c>
      <c r="O7" s="197">
        <v>2.46</v>
      </c>
      <c r="P7" s="197">
        <v>0.69</v>
      </c>
      <c r="Q7" s="197">
        <v>6.85</v>
      </c>
      <c r="R7" s="197">
        <v>7.2</v>
      </c>
      <c r="S7" s="197">
        <v>9.66</v>
      </c>
      <c r="T7" s="197">
        <v>0</v>
      </c>
      <c r="U7" s="197">
        <v>2.04</v>
      </c>
      <c r="V7" s="197">
        <v>0.17</v>
      </c>
      <c r="W7" s="197">
        <v>0.45</v>
      </c>
      <c r="X7" s="197">
        <v>1.44</v>
      </c>
      <c r="Y7" s="197">
        <v>0</v>
      </c>
      <c r="Z7" s="197">
        <v>3.27</v>
      </c>
      <c r="AA7" s="197">
        <v>1.1299999999999999</v>
      </c>
      <c r="AB7" s="197">
        <v>0</v>
      </c>
      <c r="AC7" s="197">
        <v>2.29</v>
      </c>
      <c r="AD7" s="197">
        <v>12.46</v>
      </c>
      <c r="AE7" s="197">
        <v>0</v>
      </c>
      <c r="AF7" s="197">
        <v>0</v>
      </c>
      <c r="AG7" s="197">
        <v>29.58</v>
      </c>
      <c r="AH7" s="197">
        <v>0</v>
      </c>
      <c r="AI7" s="197">
        <v>15.56</v>
      </c>
      <c r="AJ7" s="197">
        <v>0</v>
      </c>
      <c r="AK7" s="197">
        <v>-17.78</v>
      </c>
      <c r="AL7" s="197">
        <v>0</v>
      </c>
      <c r="AM7" s="197">
        <v>0</v>
      </c>
      <c r="AN7" s="197">
        <v>0</v>
      </c>
      <c r="AO7" s="197">
        <v>0</v>
      </c>
      <c r="AP7" s="197">
        <v>152.41999999999999</v>
      </c>
      <c r="AQ7" s="197">
        <v>0</v>
      </c>
      <c r="AR7" s="197">
        <v>0</v>
      </c>
      <c r="AS7" s="197">
        <v>21.7</v>
      </c>
      <c r="AT7" s="197">
        <v>6.5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14.76</v>
      </c>
      <c r="E8" s="197">
        <v>0</v>
      </c>
      <c r="F8" s="197">
        <v>0</v>
      </c>
      <c r="G8" s="197">
        <v>6.68</v>
      </c>
      <c r="H8" s="197">
        <v>0</v>
      </c>
      <c r="I8" s="197">
        <v>13.96</v>
      </c>
      <c r="J8" s="197">
        <v>14.44</v>
      </c>
      <c r="K8" s="197">
        <v>117.23</v>
      </c>
      <c r="L8" s="197">
        <v>6.53</v>
      </c>
      <c r="M8" s="197">
        <v>2.13</v>
      </c>
      <c r="N8" s="197">
        <v>0.86</v>
      </c>
      <c r="O8" s="197">
        <v>2.46</v>
      </c>
      <c r="P8" s="197">
        <v>0.69</v>
      </c>
      <c r="Q8" s="197">
        <v>6.85</v>
      </c>
      <c r="R8" s="197">
        <v>7.2</v>
      </c>
      <c r="S8" s="197">
        <v>9.66</v>
      </c>
      <c r="T8" s="197">
        <v>0</v>
      </c>
      <c r="U8" s="197">
        <v>2.04</v>
      </c>
      <c r="V8" s="197">
        <v>0.17</v>
      </c>
      <c r="W8" s="197">
        <v>0.45</v>
      </c>
      <c r="X8" s="197">
        <v>1.44</v>
      </c>
      <c r="Y8" s="197">
        <v>0</v>
      </c>
      <c r="Z8" s="197">
        <v>3.27</v>
      </c>
      <c r="AA8" s="197">
        <v>1.1299999999999999</v>
      </c>
      <c r="AB8" s="197">
        <v>0</v>
      </c>
      <c r="AC8" s="197">
        <v>2.29</v>
      </c>
      <c r="AD8" s="197">
        <v>12.46</v>
      </c>
      <c r="AE8" s="197">
        <v>0</v>
      </c>
      <c r="AF8" s="197">
        <v>0</v>
      </c>
      <c r="AG8" s="197">
        <v>29.58</v>
      </c>
      <c r="AH8" s="197">
        <v>0</v>
      </c>
      <c r="AI8" s="197">
        <v>15.56</v>
      </c>
      <c r="AJ8" s="197">
        <v>0</v>
      </c>
      <c r="AK8" s="197">
        <v>-17.78</v>
      </c>
      <c r="AL8" s="197">
        <v>0</v>
      </c>
      <c r="AM8" s="197">
        <v>0</v>
      </c>
      <c r="AN8" s="197">
        <v>0</v>
      </c>
      <c r="AO8" s="197">
        <v>0</v>
      </c>
      <c r="AP8" s="197">
        <v>152.41999999999999</v>
      </c>
      <c r="AQ8" s="197">
        <v>0</v>
      </c>
      <c r="AR8" s="197">
        <v>0</v>
      </c>
      <c r="AS8" s="197">
        <v>21.7</v>
      </c>
      <c r="AT8" s="197">
        <v>6.5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15.22</v>
      </c>
      <c r="E9" s="197">
        <v>0</v>
      </c>
      <c r="F9" s="197">
        <v>0</v>
      </c>
      <c r="G9" s="197">
        <v>6.68</v>
      </c>
      <c r="H9" s="197">
        <v>0</v>
      </c>
      <c r="I9" s="197">
        <v>13.96</v>
      </c>
      <c r="J9" s="197">
        <v>14.44</v>
      </c>
      <c r="K9" s="197">
        <v>134.62</v>
      </c>
      <c r="L9" s="197">
        <v>6.53</v>
      </c>
      <c r="M9" s="197">
        <v>2.13</v>
      </c>
      <c r="N9" s="197">
        <v>0.86</v>
      </c>
      <c r="O9" s="197">
        <v>2.46</v>
      </c>
      <c r="P9" s="197">
        <v>0.69</v>
      </c>
      <c r="Q9" s="197">
        <v>6.85</v>
      </c>
      <c r="R9" s="197">
        <v>7.2</v>
      </c>
      <c r="S9" s="197">
        <v>9.66</v>
      </c>
      <c r="T9" s="197">
        <v>0</v>
      </c>
      <c r="U9" s="197">
        <v>2.04</v>
      </c>
      <c r="V9" s="197">
        <v>0.17</v>
      </c>
      <c r="W9" s="197">
        <v>0.45</v>
      </c>
      <c r="X9" s="197">
        <v>1.44</v>
      </c>
      <c r="Y9" s="197">
        <v>0</v>
      </c>
      <c r="Z9" s="197">
        <v>3.27</v>
      </c>
      <c r="AA9" s="197">
        <v>1.1299999999999999</v>
      </c>
      <c r="AB9" s="197">
        <v>0</v>
      </c>
      <c r="AC9" s="197">
        <v>2.29</v>
      </c>
      <c r="AD9" s="197">
        <v>12.46</v>
      </c>
      <c r="AE9" s="197">
        <v>0</v>
      </c>
      <c r="AF9" s="197">
        <v>0</v>
      </c>
      <c r="AG9" s="197">
        <v>29.58</v>
      </c>
      <c r="AH9" s="197">
        <v>0</v>
      </c>
      <c r="AI9" s="197">
        <v>15.56</v>
      </c>
      <c r="AJ9" s="197">
        <v>0</v>
      </c>
      <c r="AK9" s="197">
        <v>-35</v>
      </c>
      <c r="AL9" s="197">
        <v>0</v>
      </c>
      <c r="AM9" s="197">
        <v>0</v>
      </c>
      <c r="AN9" s="197">
        <v>0</v>
      </c>
      <c r="AO9" s="197">
        <v>0</v>
      </c>
      <c r="AP9" s="197">
        <v>152.41999999999999</v>
      </c>
      <c r="AQ9" s="197">
        <v>0</v>
      </c>
      <c r="AR9" s="197">
        <v>0</v>
      </c>
      <c r="AS9" s="197">
        <v>21.7</v>
      </c>
      <c r="AT9" s="197">
        <v>6.5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15.22</v>
      </c>
      <c r="E10" s="197">
        <v>0</v>
      </c>
      <c r="F10" s="197">
        <v>0</v>
      </c>
      <c r="G10" s="197">
        <v>6.68</v>
      </c>
      <c r="H10" s="197">
        <v>0</v>
      </c>
      <c r="I10" s="197">
        <v>13.96</v>
      </c>
      <c r="J10" s="197">
        <v>14.44</v>
      </c>
      <c r="K10" s="197">
        <v>147.19</v>
      </c>
      <c r="L10" s="197">
        <v>6.53</v>
      </c>
      <c r="M10" s="197">
        <v>2.13</v>
      </c>
      <c r="N10" s="197">
        <v>0.86</v>
      </c>
      <c r="O10" s="197">
        <v>2.46</v>
      </c>
      <c r="P10" s="197">
        <v>0.69</v>
      </c>
      <c r="Q10" s="197">
        <v>6.85</v>
      </c>
      <c r="R10" s="197">
        <v>7.2</v>
      </c>
      <c r="S10" s="197">
        <v>9.66</v>
      </c>
      <c r="T10" s="197">
        <v>0</v>
      </c>
      <c r="U10" s="197">
        <v>2.04</v>
      </c>
      <c r="V10" s="197">
        <v>0.17</v>
      </c>
      <c r="W10" s="197">
        <v>0.45</v>
      </c>
      <c r="X10" s="197">
        <v>1.44</v>
      </c>
      <c r="Y10" s="197">
        <v>0</v>
      </c>
      <c r="Z10" s="197">
        <v>3.27</v>
      </c>
      <c r="AA10" s="197">
        <v>1.1299999999999999</v>
      </c>
      <c r="AB10" s="197">
        <v>0</v>
      </c>
      <c r="AC10" s="197">
        <v>2.29</v>
      </c>
      <c r="AD10" s="197">
        <v>12.46</v>
      </c>
      <c r="AE10" s="197">
        <v>0</v>
      </c>
      <c r="AF10" s="197">
        <v>0</v>
      </c>
      <c r="AG10" s="197">
        <v>29.58</v>
      </c>
      <c r="AH10" s="197">
        <v>0</v>
      </c>
      <c r="AI10" s="197">
        <v>15.56</v>
      </c>
      <c r="AJ10" s="197">
        <v>0</v>
      </c>
      <c r="AK10" s="197">
        <v>-35</v>
      </c>
      <c r="AL10" s="197">
        <v>0</v>
      </c>
      <c r="AM10" s="197">
        <v>0</v>
      </c>
      <c r="AN10" s="197">
        <v>0</v>
      </c>
      <c r="AO10" s="197">
        <v>44.51</v>
      </c>
      <c r="AP10" s="197">
        <v>152.41999999999999</v>
      </c>
      <c r="AQ10" s="197">
        <v>0</v>
      </c>
      <c r="AR10" s="197">
        <v>0</v>
      </c>
      <c r="AS10" s="197">
        <v>21.7</v>
      </c>
      <c r="AT10" s="197">
        <v>6.5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15.22</v>
      </c>
      <c r="E11" s="197">
        <v>0</v>
      </c>
      <c r="F11" s="197">
        <v>0</v>
      </c>
      <c r="G11" s="197">
        <v>6.68</v>
      </c>
      <c r="H11" s="197">
        <v>0</v>
      </c>
      <c r="I11" s="197">
        <v>13.96</v>
      </c>
      <c r="J11" s="197">
        <v>14.44</v>
      </c>
      <c r="K11" s="197">
        <v>162.65</v>
      </c>
      <c r="L11" s="197">
        <v>6.53</v>
      </c>
      <c r="M11" s="197">
        <v>2.13</v>
      </c>
      <c r="N11" s="197">
        <v>0.86</v>
      </c>
      <c r="O11" s="197">
        <v>2.46</v>
      </c>
      <c r="P11" s="197">
        <v>0.69</v>
      </c>
      <c r="Q11" s="197">
        <v>6.85</v>
      </c>
      <c r="R11" s="197">
        <v>7.2</v>
      </c>
      <c r="S11" s="197">
        <v>9.66</v>
      </c>
      <c r="T11" s="197">
        <v>0</v>
      </c>
      <c r="U11" s="197">
        <v>2.04</v>
      </c>
      <c r="V11" s="197">
        <v>0.17</v>
      </c>
      <c r="W11" s="197">
        <v>0.45</v>
      </c>
      <c r="X11" s="197">
        <v>1.44</v>
      </c>
      <c r="Y11" s="197">
        <v>0</v>
      </c>
      <c r="Z11" s="197">
        <v>3.27</v>
      </c>
      <c r="AA11" s="197">
        <v>1.1299999999999999</v>
      </c>
      <c r="AB11" s="197">
        <v>0</v>
      </c>
      <c r="AC11" s="197">
        <v>2.29</v>
      </c>
      <c r="AD11" s="197">
        <v>12.46</v>
      </c>
      <c r="AE11" s="197">
        <v>0</v>
      </c>
      <c r="AF11" s="197">
        <v>0</v>
      </c>
      <c r="AG11" s="197">
        <v>29.58</v>
      </c>
      <c r="AH11" s="197">
        <v>0</v>
      </c>
      <c r="AI11" s="197">
        <v>15.56</v>
      </c>
      <c r="AJ11" s="197">
        <v>0</v>
      </c>
      <c r="AK11" s="197">
        <v>-35</v>
      </c>
      <c r="AL11" s="197">
        <v>0</v>
      </c>
      <c r="AM11" s="197">
        <v>0</v>
      </c>
      <c r="AN11" s="197">
        <v>0</v>
      </c>
      <c r="AO11" s="197">
        <v>44.51</v>
      </c>
      <c r="AP11" s="197">
        <v>163.41999999999999</v>
      </c>
      <c r="AQ11" s="197">
        <v>0</v>
      </c>
      <c r="AR11" s="197">
        <v>0</v>
      </c>
      <c r="AS11" s="197">
        <v>21.7</v>
      </c>
      <c r="AT11" s="197">
        <v>6.5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15.22</v>
      </c>
      <c r="E12" s="197">
        <v>0</v>
      </c>
      <c r="F12" s="197">
        <v>0</v>
      </c>
      <c r="G12" s="197">
        <v>6.68</v>
      </c>
      <c r="H12" s="197">
        <v>0</v>
      </c>
      <c r="I12" s="197">
        <v>13.96</v>
      </c>
      <c r="J12" s="197">
        <v>14.44</v>
      </c>
      <c r="K12" s="197">
        <v>177.15</v>
      </c>
      <c r="L12" s="197">
        <v>6.53</v>
      </c>
      <c r="M12" s="197">
        <v>2.13</v>
      </c>
      <c r="N12" s="197">
        <v>0.86</v>
      </c>
      <c r="O12" s="197">
        <v>2.46</v>
      </c>
      <c r="P12" s="197">
        <v>0.69</v>
      </c>
      <c r="Q12" s="197">
        <v>6.85</v>
      </c>
      <c r="R12" s="197">
        <v>7.2</v>
      </c>
      <c r="S12" s="197">
        <v>9.66</v>
      </c>
      <c r="T12" s="197">
        <v>0</v>
      </c>
      <c r="U12" s="197">
        <v>2.04</v>
      </c>
      <c r="V12" s="197">
        <v>0.17</v>
      </c>
      <c r="W12" s="197">
        <v>0.45</v>
      </c>
      <c r="X12" s="197">
        <v>1.44</v>
      </c>
      <c r="Y12" s="197">
        <v>0</v>
      </c>
      <c r="Z12" s="197">
        <v>3.27</v>
      </c>
      <c r="AA12" s="197">
        <v>1.1299999999999999</v>
      </c>
      <c r="AB12" s="197">
        <v>0</v>
      </c>
      <c r="AC12" s="197">
        <v>2.29</v>
      </c>
      <c r="AD12" s="197">
        <v>12.46</v>
      </c>
      <c r="AE12" s="197">
        <v>0</v>
      </c>
      <c r="AF12" s="197">
        <v>0</v>
      </c>
      <c r="AG12" s="197">
        <v>29.58</v>
      </c>
      <c r="AH12" s="197">
        <v>0</v>
      </c>
      <c r="AI12" s="197">
        <v>15.56</v>
      </c>
      <c r="AJ12" s="197">
        <v>0</v>
      </c>
      <c r="AK12" s="197">
        <v>-35</v>
      </c>
      <c r="AL12" s="197">
        <v>0</v>
      </c>
      <c r="AM12" s="197">
        <v>0</v>
      </c>
      <c r="AN12" s="197">
        <v>0</v>
      </c>
      <c r="AO12" s="197">
        <v>44.51</v>
      </c>
      <c r="AP12" s="197">
        <v>163.41999999999999</v>
      </c>
      <c r="AQ12" s="197">
        <v>0</v>
      </c>
      <c r="AR12" s="197">
        <v>0</v>
      </c>
      <c r="AS12" s="197">
        <v>21.7</v>
      </c>
      <c r="AT12" s="197">
        <v>6.5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16.14</v>
      </c>
      <c r="E13" s="197">
        <v>0</v>
      </c>
      <c r="F13" s="197">
        <v>0</v>
      </c>
      <c r="G13" s="197">
        <v>6.68</v>
      </c>
      <c r="H13" s="197">
        <v>0</v>
      </c>
      <c r="I13" s="197">
        <v>13.96</v>
      </c>
      <c r="J13" s="197">
        <v>14.44</v>
      </c>
      <c r="K13" s="197">
        <v>193.58</v>
      </c>
      <c r="L13" s="197">
        <v>6.53</v>
      </c>
      <c r="M13" s="197">
        <v>2.13</v>
      </c>
      <c r="N13" s="197">
        <v>0.86</v>
      </c>
      <c r="O13" s="197">
        <v>2.46</v>
      </c>
      <c r="P13" s="197">
        <v>0.69</v>
      </c>
      <c r="Q13" s="197">
        <v>6.85</v>
      </c>
      <c r="R13" s="197">
        <v>7.2</v>
      </c>
      <c r="S13" s="197">
        <v>9.66</v>
      </c>
      <c r="T13" s="197">
        <v>0</v>
      </c>
      <c r="U13" s="197">
        <v>2.04</v>
      </c>
      <c r="V13" s="197">
        <v>0.17</v>
      </c>
      <c r="W13" s="197">
        <v>0.45</v>
      </c>
      <c r="X13" s="197">
        <v>1.44</v>
      </c>
      <c r="Y13" s="197">
        <v>0</v>
      </c>
      <c r="Z13" s="197">
        <v>3.27</v>
      </c>
      <c r="AA13" s="197">
        <v>1.1299999999999999</v>
      </c>
      <c r="AB13" s="197">
        <v>0</v>
      </c>
      <c r="AC13" s="197">
        <v>2.29</v>
      </c>
      <c r="AD13" s="197">
        <v>12.46</v>
      </c>
      <c r="AE13" s="197">
        <v>0</v>
      </c>
      <c r="AF13" s="197">
        <v>0</v>
      </c>
      <c r="AG13" s="197">
        <v>29.58</v>
      </c>
      <c r="AH13" s="197">
        <v>0</v>
      </c>
      <c r="AI13" s="197">
        <v>15.56</v>
      </c>
      <c r="AJ13" s="197">
        <v>0</v>
      </c>
      <c r="AK13" s="197">
        <v>-35</v>
      </c>
      <c r="AL13" s="197">
        <v>0</v>
      </c>
      <c r="AM13" s="197">
        <v>0</v>
      </c>
      <c r="AN13" s="197">
        <v>0</v>
      </c>
      <c r="AO13" s="197">
        <v>44.51</v>
      </c>
      <c r="AP13" s="197">
        <v>163.41999999999999</v>
      </c>
      <c r="AQ13" s="197">
        <v>0</v>
      </c>
      <c r="AR13" s="197">
        <v>0</v>
      </c>
      <c r="AS13" s="197">
        <v>21.7</v>
      </c>
      <c r="AT13" s="197">
        <v>6.5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16.14</v>
      </c>
      <c r="E14" s="197">
        <v>0</v>
      </c>
      <c r="F14" s="197">
        <v>0</v>
      </c>
      <c r="G14" s="197">
        <v>6.68</v>
      </c>
      <c r="H14" s="197">
        <v>0</v>
      </c>
      <c r="I14" s="197">
        <v>13.96</v>
      </c>
      <c r="J14" s="197">
        <v>14.44</v>
      </c>
      <c r="K14" s="197">
        <v>204.21</v>
      </c>
      <c r="L14" s="197">
        <v>6.53</v>
      </c>
      <c r="M14" s="197">
        <v>2.13</v>
      </c>
      <c r="N14" s="197">
        <v>0.86</v>
      </c>
      <c r="O14" s="197">
        <v>2.46</v>
      </c>
      <c r="P14" s="197">
        <v>0.69</v>
      </c>
      <c r="Q14" s="197">
        <v>6.85</v>
      </c>
      <c r="R14" s="197">
        <v>7.2</v>
      </c>
      <c r="S14" s="197">
        <v>9.66</v>
      </c>
      <c r="T14" s="197">
        <v>0</v>
      </c>
      <c r="U14" s="197">
        <v>2.04</v>
      </c>
      <c r="V14" s="197">
        <v>0.17</v>
      </c>
      <c r="W14" s="197">
        <v>0.45</v>
      </c>
      <c r="X14" s="197">
        <v>1.44</v>
      </c>
      <c r="Y14" s="197">
        <v>0</v>
      </c>
      <c r="Z14" s="197">
        <v>3.27</v>
      </c>
      <c r="AA14" s="197">
        <v>1.1299999999999999</v>
      </c>
      <c r="AB14" s="197">
        <v>0</v>
      </c>
      <c r="AC14" s="197">
        <v>2.29</v>
      </c>
      <c r="AD14" s="197">
        <v>12.46</v>
      </c>
      <c r="AE14" s="197">
        <v>0</v>
      </c>
      <c r="AF14" s="197">
        <v>0</v>
      </c>
      <c r="AG14" s="197">
        <v>29.58</v>
      </c>
      <c r="AH14" s="197">
        <v>0</v>
      </c>
      <c r="AI14" s="197">
        <v>15.56</v>
      </c>
      <c r="AJ14" s="197">
        <v>0</v>
      </c>
      <c r="AK14" s="197">
        <v>-35</v>
      </c>
      <c r="AL14" s="197">
        <v>0</v>
      </c>
      <c r="AM14" s="197">
        <v>0</v>
      </c>
      <c r="AN14" s="197">
        <v>0</v>
      </c>
      <c r="AO14" s="197">
        <v>44.51</v>
      </c>
      <c r="AP14" s="197">
        <v>163.41999999999999</v>
      </c>
      <c r="AQ14" s="197">
        <v>0</v>
      </c>
      <c r="AR14" s="197">
        <v>0</v>
      </c>
      <c r="AS14" s="197">
        <v>21.7</v>
      </c>
      <c r="AT14" s="197">
        <v>6.5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16.14</v>
      </c>
      <c r="E15" s="197">
        <v>0</v>
      </c>
      <c r="F15" s="197">
        <v>0</v>
      </c>
      <c r="G15" s="197">
        <v>6.68</v>
      </c>
      <c r="H15" s="197">
        <v>0</v>
      </c>
      <c r="I15" s="197">
        <v>13.96</v>
      </c>
      <c r="J15" s="197">
        <v>14.44</v>
      </c>
      <c r="K15" s="197">
        <v>211.94</v>
      </c>
      <c r="L15" s="197">
        <v>6.53</v>
      </c>
      <c r="M15" s="197">
        <v>2.13</v>
      </c>
      <c r="N15" s="197">
        <v>0.86</v>
      </c>
      <c r="O15" s="197">
        <v>2.46</v>
      </c>
      <c r="P15" s="197">
        <v>0.69</v>
      </c>
      <c r="Q15" s="197">
        <v>6.85</v>
      </c>
      <c r="R15" s="197">
        <v>7.2</v>
      </c>
      <c r="S15" s="197">
        <v>9.66</v>
      </c>
      <c r="T15" s="197">
        <v>0</v>
      </c>
      <c r="U15" s="197">
        <v>2.04</v>
      </c>
      <c r="V15" s="197">
        <v>0.17</v>
      </c>
      <c r="W15" s="197">
        <v>0.45</v>
      </c>
      <c r="X15" s="197">
        <v>1.44</v>
      </c>
      <c r="Y15" s="197">
        <v>0</v>
      </c>
      <c r="Z15" s="197">
        <v>3.27</v>
      </c>
      <c r="AA15" s="197">
        <v>1.1299999999999999</v>
      </c>
      <c r="AB15" s="197">
        <v>0</v>
      </c>
      <c r="AC15" s="197">
        <v>2.29</v>
      </c>
      <c r="AD15" s="197">
        <v>12.46</v>
      </c>
      <c r="AE15" s="197">
        <v>0</v>
      </c>
      <c r="AF15" s="197">
        <v>0</v>
      </c>
      <c r="AG15" s="197">
        <v>29.58</v>
      </c>
      <c r="AH15" s="197">
        <v>0</v>
      </c>
      <c r="AI15" s="197">
        <v>15.56</v>
      </c>
      <c r="AJ15" s="197">
        <v>0</v>
      </c>
      <c r="AK15" s="197">
        <v>-35</v>
      </c>
      <c r="AL15" s="197">
        <v>0</v>
      </c>
      <c r="AM15" s="197">
        <v>0</v>
      </c>
      <c r="AN15" s="197">
        <v>0</v>
      </c>
      <c r="AO15" s="197">
        <v>44.51</v>
      </c>
      <c r="AP15" s="197">
        <v>163.41999999999999</v>
      </c>
      <c r="AQ15" s="197">
        <v>0</v>
      </c>
      <c r="AR15" s="197">
        <v>0</v>
      </c>
      <c r="AS15" s="197">
        <v>21.7</v>
      </c>
      <c r="AT15" s="197">
        <v>6.5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16.14</v>
      </c>
      <c r="E16" s="197">
        <v>0</v>
      </c>
      <c r="F16" s="197">
        <v>0</v>
      </c>
      <c r="G16" s="197">
        <v>6.68</v>
      </c>
      <c r="H16" s="197">
        <v>0</v>
      </c>
      <c r="I16" s="197">
        <v>13.96</v>
      </c>
      <c r="J16" s="197">
        <v>14.44</v>
      </c>
      <c r="K16" s="197">
        <v>218.71</v>
      </c>
      <c r="L16" s="197">
        <v>6.53</v>
      </c>
      <c r="M16" s="197">
        <v>2.13</v>
      </c>
      <c r="N16" s="197">
        <v>0.86</v>
      </c>
      <c r="O16" s="197">
        <v>2.46</v>
      </c>
      <c r="P16" s="197">
        <v>0.69</v>
      </c>
      <c r="Q16" s="197">
        <v>6.85</v>
      </c>
      <c r="R16" s="197">
        <v>7.2</v>
      </c>
      <c r="S16" s="197">
        <v>9.66</v>
      </c>
      <c r="T16" s="197">
        <v>0</v>
      </c>
      <c r="U16" s="197">
        <v>2.04</v>
      </c>
      <c r="V16" s="197">
        <v>0.17</v>
      </c>
      <c r="W16" s="197">
        <v>0.45</v>
      </c>
      <c r="X16" s="197">
        <v>1.44</v>
      </c>
      <c r="Y16" s="197">
        <v>0</v>
      </c>
      <c r="Z16" s="197">
        <v>3.27</v>
      </c>
      <c r="AA16" s="197">
        <v>1.1299999999999999</v>
      </c>
      <c r="AB16" s="197">
        <v>0</v>
      </c>
      <c r="AC16" s="197">
        <v>2.29</v>
      </c>
      <c r="AD16" s="197">
        <v>12.46</v>
      </c>
      <c r="AE16" s="197">
        <v>0</v>
      </c>
      <c r="AF16" s="197">
        <v>0</v>
      </c>
      <c r="AG16" s="197">
        <v>29.58</v>
      </c>
      <c r="AH16" s="197">
        <v>0</v>
      </c>
      <c r="AI16" s="197">
        <v>15.56</v>
      </c>
      <c r="AJ16" s="197">
        <v>0</v>
      </c>
      <c r="AK16" s="197">
        <v>-35</v>
      </c>
      <c r="AL16" s="197">
        <v>0</v>
      </c>
      <c r="AM16" s="197">
        <v>0</v>
      </c>
      <c r="AN16" s="197">
        <v>0</v>
      </c>
      <c r="AO16" s="197">
        <v>44.51</v>
      </c>
      <c r="AP16" s="197">
        <v>163.41999999999999</v>
      </c>
      <c r="AQ16" s="197">
        <v>0</v>
      </c>
      <c r="AR16" s="197">
        <v>0</v>
      </c>
      <c r="AS16" s="197">
        <v>21.7</v>
      </c>
      <c r="AT16" s="197">
        <v>6.5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16.600000000000001</v>
      </c>
      <c r="E17" s="197">
        <v>0</v>
      </c>
      <c r="F17" s="197">
        <v>0</v>
      </c>
      <c r="G17" s="197">
        <v>6.68</v>
      </c>
      <c r="H17" s="197">
        <v>0</v>
      </c>
      <c r="I17" s="197">
        <v>13.96</v>
      </c>
      <c r="J17" s="197">
        <v>14.44</v>
      </c>
      <c r="K17" s="197">
        <v>171.35</v>
      </c>
      <c r="L17" s="197">
        <v>6.53</v>
      </c>
      <c r="M17" s="197">
        <v>2.13</v>
      </c>
      <c r="N17" s="197">
        <v>0.86</v>
      </c>
      <c r="O17" s="197">
        <v>2.46</v>
      </c>
      <c r="P17" s="197">
        <v>0.69</v>
      </c>
      <c r="Q17" s="197">
        <v>6.85</v>
      </c>
      <c r="R17" s="197">
        <v>7.2</v>
      </c>
      <c r="S17" s="197">
        <v>9.66</v>
      </c>
      <c r="T17" s="197">
        <v>0</v>
      </c>
      <c r="U17" s="197">
        <v>2.04</v>
      </c>
      <c r="V17" s="197">
        <v>0.17</v>
      </c>
      <c r="W17" s="197">
        <v>0.45</v>
      </c>
      <c r="X17" s="197">
        <v>1.44</v>
      </c>
      <c r="Y17" s="197">
        <v>0</v>
      </c>
      <c r="Z17" s="197">
        <v>3.27</v>
      </c>
      <c r="AA17" s="197">
        <v>1.1299999999999999</v>
      </c>
      <c r="AB17" s="197">
        <v>0</v>
      </c>
      <c r="AC17" s="197">
        <v>2.29</v>
      </c>
      <c r="AD17" s="197">
        <v>12.46</v>
      </c>
      <c r="AE17" s="197">
        <v>0</v>
      </c>
      <c r="AF17" s="197">
        <v>0</v>
      </c>
      <c r="AG17" s="197">
        <v>29.58</v>
      </c>
      <c r="AH17" s="197">
        <v>0</v>
      </c>
      <c r="AI17" s="197">
        <v>15.56</v>
      </c>
      <c r="AJ17" s="197">
        <v>0</v>
      </c>
      <c r="AK17" s="197">
        <v>-35</v>
      </c>
      <c r="AL17" s="197">
        <v>0</v>
      </c>
      <c r="AM17" s="197">
        <v>0</v>
      </c>
      <c r="AN17" s="197">
        <v>0</v>
      </c>
      <c r="AO17" s="197">
        <v>44.51</v>
      </c>
      <c r="AP17" s="197">
        <v>163.41999999999999</v>
      </c>
      <c r="AQ17" s="197">
        <v>0</v>
      </c>
      <c r="AR17" s="197">
        <v>0</v>
      </c>
      <c r="AS17" s="197">
        <v>21.7</v>
      </c>
      <c r="AT17" s="197">
        <v>6.5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16.600000000000001</v>
      </c>
      <c r="E18" s="197">
        <v>0</v>
      </c>
      <c r="F18" s="197">
        <v>0</v>
      </c>
      <c r="G18" s="197">
        <v>6.68</v>
      </c>
      <c r="H18" s="197">
        <v>0</v>
      </c>
      <c r="I18" s="197">
        <v>13.96</v>
      </c>
      <c r="J18" s="197">
        <v>14.44</v>
      </c>
      <c r="K18" s="197">
        <v>160.72</v>
      </c>
      <c r="L18" s="197">
        <v>6.53</v>
      </c>
      <c r="M18" s="197">
        <v>2.13</v>
      </c>
      <c r="N18" s="197">
        <v>0.86</v>
      </c>
      <c r="O18" s="197">
        <v>2.46</v>
      </c>
      <c r="P18" s="197">
        <v>0.69</v>
      </c>
      <c r="Q18" s="197">
        <v>6.85</v>
      </c>
      <c r="R18" s="197">
        <v>7.2</v>
      </c>
      <c r="S18" s="197">
        <v>9.66</v>
      </c>
      <c r="T18" s="197">
        <v>0</v>
      </c>
      <c r="U18" s="197">
        <v>2.04</v>
      </c>
      <c r="V18" s="197">
        <v>0.17</v>
      </c>
      <c r="W18" s="197">
        <v>0.45</v>
      </c>
      <c r="X18" s="197">
        <v>1.44</v>
      </c>
      <c r="Y18" s="197">
        <v>0</v>
      </c>
      <c r="Z18" s="197">
        <v>3.27</v>
      </c>
      <c r="AA18" s="197">
        <v>1.1299999999999999</v>
      </c>
      <c r="AB18" s="197">
        <v>0</v>
      </c>
      <c r="AC18" s="197">
        <v>2.29</v>
      </c>
      <c r="AD18" s="197">
        <v>12.46</v>
      </c>
      <c r="AE18" s="197">
        <v>0</v>
      </c>
      <c r="AF18" s="197">
        <v>0</v>
      </c>
      <c r="AG18" s="197">
        <v>29.58</v>
      </c>
      <c r="AH18" s="197">
        <v>0</v>
      </c>
      <c r="AI18" s="197">
        <v>15.56</v>
      </c>
      <c r="AJ18" s="197">
        <v>0</v>
      </c>
      <c r="AK18" s="197">
        <v>-35</v>
      </c>
      <c r="AL18" s="197">
        <v>0</v>
      </c>
      <c r="AM18" s="197">
        <v>0</v>
      </c>
      <c r="AN18" s="197">
        <v>0</v>
      </c>
      <c r="AO18" s="197">
        <v>44.51</v>
      </c>
      <c r="AP18" s="197">
        <v>163.41999999999999</v>
      </c>
      <c r="AQ18" s="197">
        <v>0</v>
      </c>
      <c r="AR18" s="197">
        <v>0</v>
      </c>
      <c r="AS18" s="197">
        <v>21.7</v>
      </c>
      <c r="AT18" s="197">
        <v>6.5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16.600000000000001</v>
      </c>
      <c r="E19" s="197">
        <v>0</v>
      </c>
      <c r="F19" s="197">
        <v>0</v>
      </c>
      <c r="G19" s="197">
        <v>6.68</v>
      </c>
      <c r="H19" s="197">
        <v>0</v>
      </c>
      <c r="I19" s="197">
        <v>13.96</v>
      </c>
      <c r="J19" s="197">
        <v>14.44</v>
      </c>
      <c r="K19" s="197">
        <v>165.55</v>
      </c>
      <c r="L19" s="197">
        <v>6.53</v>
      </c>
      <c r="M19" s="197">
        <v>2.13</v>
      </c>
      <c r="N19" s="197">
        <v>0.86</v>
      </c>
      <c r="O19" s="197">
        <v>2.46</v>
      </c>
      <c r="P19" s="197">
        <v>0.69</v>
      </c>
      <c r="Q19" s="197">
        <v>6.85</v>
      </c>
      <c r="R19" s="197">
        <v>7.2</v>
      </c>
      <c r="S19" s="197">
        <v>9.66</v>
      </c>
      <c r="T19" s="197">
        <v>0</v>
      </c>
      <c r="U19" s="197">
        <v>2.04</v>
      </c>
      <c r="V19" s="197">
        <v>0.17</v>
      </c>
      <c r="W19" s="197">
        <v>0.45</v>
      </c>
      <c r="X19" s="197">
        <v>1.44</v>
      </c>
      <c r="Y19" s="197">
        <v>0</v>
      </c>
      <c r="Z19" s="197">
        <v>3.27</v>
      </c>
      <c r="AA19" s="197">
        <v>1.1299999999999999</v>
      </c>
      <c r="AB19" s="197">
        <v>0</v>
      </c>
      <c r="AC19" s="197">
        <v>1.77</v>
      </c>
      <c r="AD19" s="197">
        <v>12.46</v>
      </c>
      <c r="AE19" s="197">
        <v>0</v>
      </c>
      <c r="AF19" s="197">
        <v>0</v>
      </c>
      <c r="AG19" s="197">
        <v>29.58</v>
      </c>
      <c r="AH19" s="197">
        <v>0</v>
      </c>
      <c r="AI19" s="197">
        <v>15.56</v>
      </c>
      <c r="AJ19" s="197">
        <v>0</v>
      </c>
      <c r="AK19" s="197">
        <v>-35</v>
      </c>
      <c r="AL19" s="197">
        <v>0</v>
      </c>
      <c r="AM19" s="197">
        <v>0</v>
      </c>
      <c r="AN19" s="197">
        <v>0</v>
      </c>
      <c r="AO19" s="197">
        <v>44.51</v>
      </c>
      <c r="AP19" s="197">
        <v>163.41999999999999</v>
      </c>
      <c r="AQ19" s="197">
        <v>0</v>
      </c>
      <c r="AR19" s="197">
        <v>0</v>
      </c>
      <c r="AS19" s="197">
        <v>21.7</v>
      </c>
      <c r="AT19" s="197">
        <v>6.5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16.600000000000001</v>
      </c>
      <c r="E20" s="197">
        <v>0</v>
      </c>
      <c r="F20" s="197">
        <v>0</v>
      </c>
      <c r="G20" s="197">
        <v>6.68</v>
      </c>
      <c r="H20" s="197">
        <v>0</v>
      </c>
      <c r="I20" s="197">
        <v>13.96</v>
      </c>
      <c r="J20" s="197">
        <v>14.44</v>
      </c>
      <c r="K20" s="197">
        <v>163.62</v>
      </c>
      <c r="L20" s="197">
        <v>6.53</v>
      </c>
      <c r="M20" s="197">
        <v>2.13</v>
      </c>
      <c r="N20" s="197">
        <v>0.86</v>
      </c>
      <c r="O20" s="197">
        <v>2.46</v>
      </c>
      <c r="P20" s="197">
        <v>0.69</v>
      </c>
      <c r="Q20" s="197">
        <v>6.85</v>
      </c>
      <c r="R20" s="197">
        <v>7.2</v>
      </c>
      <c r="S20" s="197">
        <v>9.66</v>
      </c>
      <c r="T20" s="197">
        <v>0</v>
      </c>
      <c r="U20" s="197">
        <v>2.04</v>
      </c>
      <c r="V20" s="197">
        <v>0.17</v>
      </c>
      <c r="W20" s="197">
        <v>0.45</v>
      </c>
      <c r="X20" s="197">
        <v>1.44</v>
      </c>
      <c r="Y20" s="197">
        <v>0</v>
      </c>
      <c r="Z20" s="197">
        <v>3.27</v>
      </c>
      <c r="AA20" s="197">
        <v>1.1299999999999999</v>
      </c>
      <c r="AB20" s="197">
        <v>0</v>
      </c>
      <c r="AC20" s="197">
        <v>1.77</v>
      </c>
      <c r="AD20" s="197">
        <v>12.46</v>
      </c>
      <c r="AE20" s="197">
        <v>0</v>
      </c>
      <c r="AF20" s="197">
        <v>0</v>
      </c>
      <c r="AG20" s="197">
        <v>29.58</v>
      </c>
      <c r="AH20" s="197">
        <v>0</v>
      </c>
      <c r="AI20" s="197">
        <v>15.56</v>
      </c>
      <c r="AJ20" s="197">
        <v>0</v>
      </c>
      <c r="AK20" s="197">
        <v>-35</v>
      </c>
      <c r="AL20" s="197">
        <v>0</v>
      </c>
      <c r="AM20" s="197">
        <v>0</v>
      </c>
      <c r="AN20" s="197">
        <v>0</v>
      </c>
      <c r="AO20" s="197">
        <v>44.51</v>
      </c>
      <c r="AP20" s="197">
        <v>163.41999999999999</v>
      </c>
      <c r="AQ20" s="197">
        <v>0</v>
      </c>
      <c r="AR20" s="197">
        <v>0</v>
      </c>
      <c r="AS20" s="197">
        <v>21.7</v>
      </c>
      <c r="AT20" s="197">
        <v>6.5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16.600000000000001</v>
      </c>
      <c r="E21" s="197">
        <v>0</v>
      </c>
      <c r="F21" s="197">
        <v>0</v>
      </c>
      <c r="G21" s="197">
        <v>6.68</v>
      </c>
      <c r="H21" s="197">
        <v>0</v>
      </c>
      <c r="I21" s="197">
        <v>13.96</v>
      </c>
      <c r="J21" s="197">
        <v>14.44</v>
      </c>
      <c r="K21" s="197">
        <v>163.62</v>
      </c>
      <c r="L21" s="197">
        <v>6.53</v>
      </c>
      <c r="M21" s="197">
        <v>2.13</v>
      </c>
      <c r="N21" s="197">
        <v>0.86</v>
      </c>
      <c r="O21" s="197">
        <v>2.46</v>
      </c>
      <c r="P21" s="197">
        <v>0.69</v>
      </c>
      <c r="Q21" s="197">
        <v>6.85</v>
      </c>
      <c r="R21" s="197">
        <v>7.2</v>
      </c>
      <c r="S21" s="197">
        <v>9.66</v>
      </c>
      <c r="T21" s="197">
        <v>0</v>
      </c>
      <c r="U21" s="197">
        <v>2.04</v>
      </c>
      <c r="V21" s="197">
        <v>0.17</v>
      </c>
      <c r="W21" s="197">
        <v>0.45</v>
      </c>
      <c r="X21" s="197">
        <v>1.44</v>
      </c>
      <c r="Y21" s="197">
        <v>0</v>
      </c>
      <c r="Z21" s="197">
        <v>3.27</v>
      </c>
      <c r="AA21" s="197">
        <v>1.1299999999999999</v>
      </c>
      <c r="AB21" s="197">
        <v>0</v>
      </c>
      <c r="AC21" s="197">
        <v>1.77</v>
      </c>
      <c r="AD21" s="197">
        <v>12.46</v>
      </c>
      <c r="AE21" s="197">
        <v>0</v>
      </c>
      <c r="AF21" s="197">
        <v>0</v>
      </c>
      <c r="AG21" s="197">
        <v>29.58</v>
      </c>
      <c r="AH21" s="197">
        <v>0</v>
      </c>
      <c r="AI21" s="197">
        <v>15.56</v>
      </c>
      <c r="AJ21" s="197">
        <v>0</v>
      </c>
      <c r="AK21" s="197">
        <v>-35</v>
      </c>
      <c r="AL21" s="197">
        <v>0</v>
      </c>
      <c r="AM21" s="197">
        <v>0</v>
      </c>
      <c r="AN21" s="197">
        <v>0</v>
      </c>
      <c r="AO21" s="197">
        <v>44.51</v>
      </c>
      <c r="AP21" s="197">
        <v>163.41999999999999</v>
      </c>
      <c r="AQ21" s="197">
        <v>0</v>
      </c>
      <c r="AR21" s="197">
        <v>0</v>
      </c>
      <c r="AS21" s="197">
        <v>21.7</v>
      </c>
      <c r="AT21" s="197">
        <v>6.5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16.600000000000001</v>
      </c>
      <c r="E22" s="197">
        <v>0</v>
      </c>
      <c r="F22" s="197">
        <v>0</v>
      </c>
      <c r="G22" s="197">
        <v>6.68</v>
      </c>
      <c r="H22" s="197">
        <v>0</v>
      </c>
      <c r="I22" s="197">
        <v>13.96</v>
      </c>
      <c r="J22" s="197">
        <v>14.44</v>
      </c>
      <c r="K22" s="197">
        <v>154.91999999999999</v>
      </c>
      <c r="L22" s="197">
        <v>6.53</v>
      </c>
      <c r="M22" s="197">
        <v>2.13</v>
      </c>
      <c r="N22" s="197">
        <v>0.86</v>
      </c>
      <c r="O22" s="197">
        <v>2.46</v>
      </c>
      <c r="P22" s="197">
        <v>0.69</v>
      </c>
      <c r="Q22" s="197">
        <v>6.85</v>
      </c>
      <c r="R22" s="197">
        <v>7.2</v>
      </c>
      <c r="S22" s="197">
        <v>9.66</v>
      </c>
      <c r="T22" s="197">
        <v>0</v>
      </c>
      <c r="U22" s="197">
        <v>2.04</v>
      </c>
      <c r="V22" s="197">
        <v>0.17</v>
      </c>
      <c r="W22" s="197">
        <v>0.45</v>
      </c>
      <c r="X22" s="197">
        <v>1.44</v>
      </c>
      <c r="Y22" s="197">
        <v>0</v>
      </c>
      <c r="Z22" s="197">
        <v>3.27</v>
      </c>
      <c r="AA22" s="197">
        <v>1.1299999999999999</v>
      </c>
      <c r="AB22" s="197">
        <v>0</v>
      </c>
      <c r="AC22" s="197">
        <v>1.77</v>
      </c>
      <c r="AD22" s="197">
        <v>12.46</v>
      </c>
      <c r="AE22" s="197">
        <v>0</v>
      </c>
      <c r="AF22" s="197">
        <v>0</v>
      </c>
      <c r="AG22" s="197">
        <v>29.58</v>
      </c>
      <c r="AH22" s="197">
        <v>0</v>
      </c>
      <c r="AI22" s="197">
        <v>15.56</v>
      </c>
      <c r="AJ22" s="197">
        <v>0</v>
      </c>
      <c r="AK22" s="197">
        <v>-35</v>
      </c>
      <c r="AL22" s="197">
        <v>0</v>
      </c>
      <c r="AM22" s="197">
        <v>0</v>
      </c>
      <c r="AN22" s="197">
        <v>0</v>
      </c>
      <c r="AO22" s="197">
        <v>44.51</v>
      </c>
      <c r="AP22" s="197">
        <v>163.41999999999999</v>
      </c>
      <c r="AQ22" s="197">
        <v>0</v>
      </c>
      <c r="AR22" s="197">
        <v>0</v>
      </c>
      <c r="AS22" s="197">
        <v>21.7</v>
      </c>
      <c r="AT22" s="197">
        <v>6.5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16.600000000000001</v>
      </c>
      <c r="E23" s="197">
        <v>0</v>
      </c>
      <c r="F23" s="197">
        <v>0</v>
      </c>
      <c r="G23" s="197">
        <v>6.68</v>
      </c>
      <c r="H23" s="197">
        <v>0</v>
      </c>
      <c r="I23" s="197">
        <v>13.96</v>
      </c>
      <c r="J23" s="197">
        <v>14.44</v>
      </c>
      <c r="K23" s="197">
        <v>153.94999999999999</v>
      </c>
      <c r="L23" s="197">
        <v>6.53</v>
      </c>
      <c r="M23" s="197">
        <v>2.13</v>
      </c>
      <c r="N23" s="197">
        <v>0.86</v>
      </c>
      <c r="O23" s="197">
        <v>2.46</v>
      </c>
      <c r="P23" s="197">
        <v>0.69</v>
      </c>
      <c r="Q23" s="197">
        <v>7.03</v>
      </c>
      <c r="R23" s="197">
        <v>7.21</v>
      </c>
      <c r="S23" s="197">
        <v>9.66</v>
      </c>
      <c r="T23" s="197">
        <v>0</v>
      </c>
      <c r="U23" s="197">
        <v>2.04</v>
      </c>
      <c r="V23" s="197">
        <v>0.18</v>
      </c>
      <c r="W23" s="197">
        <v>0.47</v>
      </c>
      <c r="X23" s="197">
        <v>1.44</v>
      </c>
      <c r="Y23" s="197">
        <v>0</v>
      </c>
      <c r="Z23" s="197">
        <v>3.27</v>
      </c>
      <c r="AA23" s="197">
        <v>1.1299999999999999</v>
      </c>
      <c r="AB23" s="197">
        <v>0</v>
      </c>
      <c r="AC23" s="197">
        <v>1.77</v>
      </c>
      <c r="AD23" s="197">
        <v>12.46</v>
      </c>
      <c r="AE23" s="197">
        <v>0</v>
      </c>
      <c r="AF23" s="197">
        <v>0</v>
      </c>
      <c r="AG23" s="197">
        <v>29.58</v>
      </c>
      <c r="AH23" s="197">
        <v>0</v>
      </c>
      <c r="AI23" s="197">
        <v>15.56</v>
      </c>
      <c r="AJ23" s="197">
        <v>0</v>
      </c>
      <c r="AK23" s="197">
        <v>-35</v>
      </c>
      <c r="AL23" s="197">
        <v>0</v>
      </c>
      <c r="AM23" s="197">
        <v>0</v>
      </c>
      <c r="AN23" s="197">
        <v>0</v>
      </c>
      <c r="AO23" s="197">
        <v>44.51</v>
      </c>
      <c r="AP23" s="197">
        <v>163.41999999999999</v>
      </c>
      <c r="AQ23" s="197">
        <v>0</v>
      </c>
      <c r="AR23" s="197">
        <v>0</v>
      </c>
      <c r="AS23" s="197">
        <v>21.7</v>
      </c>
      <c r="AT23" s="197">
        <v>6.5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16.600000000000001</v>
      </c>
      <c r="E24" s="197">
        <v>0</v>
      </c>
      <c r="F24" s="197">
        <v>0</v>
      </c>
      <c r="G24" s="197">
        <v>6.68</v>
      </c>
      <c r="H24" s="197">
        <v>0</v>
      </c>
      <c r="I24" s="197">
        <v>13.96</v>
      </c>
      <c r="J24" s="197">
        <v>14.44</v>
      </c>
      <c r="K24" s="197">
        <v>144.29</v>
      </c>
      <c r="L24" s="197">
        <v>6.53</v>
      </c>
      <c r="M24" s="197">
        <v>2.13</v>
      </c>
      <c r="N24" s="197">
        <v>0.86</v>
      </c>
      <c r="O24" s="197">
        <v>2.46</v>
      </c>
      <c r="P24" s="197">
        <v>0.69</v>
      </c>
      <c r="Q24" s="197">
        <v>6.85</v>
      </c>
      <c r="R24" s="197">
        <v>7.19</v>
      </c>
      <c r="S24" s="197">
        <v>9.66</v>
      </c>
      <c r="T24" s="197">
        <v>0</v>
      </c>
      <c r="U24" s="197">
        <v>2.04</v>
      </c>
      <c r="V24" s="197">
        <v>0.18</v>
      </c>
      <c r="W24" s="197">
        <v>0.47</v>
      </c>
      <c r="X24" s="197">
        <v>1.44</v>
      </c>
      <c r="Y24" s="197">
        <v>0</v>
      </c>
      <c r="Z24" s="197">
        <v>3.27</v>
      </c>
      <c r="AA24" s="197">
        <v>1.1299999999999999</v>
      </c>
      <c r="AB24" s="197">
        <v>0</v>
      </c>
      <c r="AC24" s="197">
        <v>1.77</v>
      </c>
      <c r="AD24" s="197">
        <v>12.46</v>
      </c>
      <c r="AE24" s="197">
        <v>0</v>
      </c>
      <c r="AF24" s="197">
        <v>0</v>
      </c>
      <c r="AG24" s="197">
        <v>29.58</v>
      </c>
      <c r="AH24" s="197">
        <v>0</v>
      </c>
      <c r="AI24" s="197">
        <v>15.56</v>
      </c>
      <c r="AJ24" s="197">
        <v>0</v>
      </c>
      <c r="AK24" s="197">
        <v>-35</v>
      </c>
      <c r="AL24" s="197">
        <v>0</v>
      </c>
      <c r="AM24" s="197">
        <v>0</v>
      </c>
      <c r="AN24" s="197">
        <v>0</v>
      </c>
      <c r="AO24" s="197">
        <v>44.51</v>
      </c>
      <c r="AP24" s="197">
        <v>163.41999999999999</v>
      </c>
      <c r="AQ24" s="197">
        <v>0</v>
      </c>
      <c r="AR24" s="197">
        <v>0</v>
      </c>
      <c r="AS24" s="197">
        <v>21.7</v>
      </c>
      <c r="AT24" s="197">
        <v>6.5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16.600000000000001</v>
      </c>
      <c r="E25" s="197">
        <v>0</v>
      </c>
      <c r="F25" s="197">
        <v>0</v>
      </c>
      <c r="G25" s="197">
        <v>6.68</v>
      </c>
      <c r="H25" s="197">
        <v>0</v>
      </c>
      <c r="I25" s="197">
        <v>13.96</v>
      </c>
      <c r="J25" s="197">
        <v>14.44</v>
      </c>
      <c r="K25" s="197">
        <v>129.79</v>
      </c>
      <c r="L25" s="197">
        <v>6.53</v>
      </c>
      <c r="M25" s="197">
        <v>2.13</v>
      </c>
      <c r="N25" s="197">
        <v>0.86</v>
      </c>
      <c r="O25" s="197">
        <v>2.46</v>
      </c>
      <c r="P25" s="197">
        <v>0.69</v>
      </c>
      <c r="Q25" s="197">
        <v>6.85</v>
      </c>
      <c r="R25" s="197">
        <v>7.19</v>
      </c>
      <c r="S25" s="197">
        <v>9.66</v>
      </c>
      <c r="T25" s="197">
        <v>0</v>
      </c>
      <c r="U25" s="197">
        <v>2.04</v>
      </c>
      <c r="V25" s="197">
        <v>0.18</v>
      </c>
      <c r="W25" s="197">
        <v>0.5</v>
      </c>
      <c r="X25" s="197">
        <v>1.44</v>
      </c>
      <c r="Y25" s="197">
        <v>0</v>
      </c>
      <c r="Z25" s="197">
        <v>3.27</v>
      </c>
      <c r="AA25" s="197">
        <v>1.1299999999999999</v>
      </c>
      <c r="AB25" s="197">
        <v>0</v>
      </c>
      <c r="AC25" s="197">
        <v>1.77</v>
      </c>
      <c r="AD25" s="197">
        <v>12.46</v>
      </c>
      <c r="AE25" s="197">
        <v>0</v>
      </c>
      <c r="AF25" s="197">
        <v>0</v>
      </c>
      <c r="AG25" s="197">
        <v>29.58</v>
      </c>
      <c r="AH25" s="197">
        <v>0</v>
      </c>
      <c r="AI25" s="197">
        <v>15.56</v>
      </c>
      <c r="AJ25" s="197">
        <v>0</v>
      </c>
      <c r="AK25" s="197">
        <v>-35</v>
      </c>
      <c r="AL25" s="197">
        <v>0</v>
      </c>
      <c r="AM25" s="197">
        <v>0</v>
      </c>
      <c r="AN25" s="197">
        <v>0</v>
      </c>
      <c r="AO25" s="197">
        <v>44.51</v>
      </c>
      <c r="AP25" s="197">
        <v>163.41999999999999</v>
      </c>
      <c r="AQ25" s="197">
        <v>0</v>
      </c>
      <c r="AR25" s="197">
        <v>0</v>
      </c>
      <c r="AS25" s="197">
        <v>21.7</v>
      </c>
      <c r="AT25" s="197">
        <v>6.5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16.600000000000001</v>
      </c>
      <c r="E26" s="197">
        <v>0</v>
      </c>
      <c r="F26" s="197">
        <v>0</v>
      </c>
      <c r="G26" s="197">
        <v>6.68</v>
      </c>
      <c r="H26" s="197">
        <v>0</v>
      </c>
      <c r="I26" s="197">
        <v>13.96</v>
      </c>
      <c r="J26" s="197">
        <v>14.44</v>
      </c>
      <c r="K26" s="197">
        <v>129.79</v>
      </c>
      <c r="L26" s="197">
        <v>6.53</v>
      </c>
      <c r="M26" s="197">
        <v>2.13</v>
      </c>
      <c r="N26" s="197">
        <v>0.86</v>
      </c>
      <c r="O26" s="197">
        <v>2.46</v>
      </c>
      <c r="P26" s="197">
        <v>0.69</v>
      </c>
      <c r="Q26" s="197">
        <v>6.85</v>
      </c>
      <c r="R26" s="197">
        <v>7.19</v>
      </c>
      <c r="S26" s="197">
        <v>9.66</v>
      </c>
      <c r="T26" s="197">
        <v>0</v>
      </c>
      <c r="U26" s="197">
        <v>2.04</v>
      </c>
      <c r="V26" s="197">
        <v>0.18</v>
      </c>
      <c r="W26" s="197">
        <v>0.5</v>
      </c>
      <c r="X26" s="197">
        <v>1.44</v>
      </c>
      <c r="Y26" s="197">
        <v>0</v>
      </c>
      <c r="Z26" s="197">
        <v>3.27</v>
      </c>
      <c r="AA26" s="197">
        <v>1.1299999999999999</v>
      </c>
      <c r="AB26" s="197">
        <v>0</v>
      </c>
      <c r="AC26" s="197">
        <v>1.77</v>
      </c>
      <c r="AD26" s="197">
        <v>12.46</v>
      </c>
      <c r="AE26" s="197">
        <v>0</v>
      </c>
      <c r="AF26" s="197">
        <v>0</v>
      </c>
      <c r="AG26" s="197">
        <v>29.58</v>
      </c>
      <c r="AH26" s="197">
        <v>0</v>
      </c>
      <c r="AI26" s="197">
        <v>15.56</v>
      </c>
      <c r="AJ26" s="197">
        <v>0</v>
      </c>
      <c r="AK26" s="197">
        <v>-35</v>
      </c>
      <c r="AL26" s="197">
        <v>0</v>
      </c>
      <c r="AM26" s="197">
        <v>0</v>
      </c>
      <c r="AN26" s="197">
        <v>0</v>
      </c>
      <c r="AO26" s="197">
        <v>44.51</v>
      </c>
      <c r="AP26" s="197">
        <v>163.41999999999999</v>
      </c>
      <c r="AQ26" s="197">
        <v>0</v>
      </c>
      <c r="AR26" s="197">
        <v>0</v>
      </c>
      <c r="AS26" s="197">
        <v>21.7</v>
      </c>
      <c r="AT26" s="197">
        <v>6.5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11.99</v>
      </c>
      <c r="E27" s="197">
        <v>0</v>
      </c>
      <c r="F27" s="197">
        <v>0</v>
      </c>
      <c r="G27" s="197">
        <v>6.68</v>
      </c>
      <c r="H27" s="197">
        <v>0</v>
      </c>
      <c r="I27" s="197">
        <v>13.96</v>
      </c>
      <c r="J27" s="197">
        <v>14.44</v>
      </c>
      <c r="K27" s="197">
        <v>59.68</v>
      </c>
      <c r="L27" s="197">
        <v>6.53</v>
      </c>
      <c r="M27" s="197">
        <v>2.13</v>
      </c>
      <c r="N27" s="197">
        <v>0.86</v>
      </c>
      <c r="O27" s="197">
        <v>2.46</v>
      </c>
      <c r="P27" s="197">
        <v>0.69</v>
      </c>
      <c r="Q27" s="197">
        <v>6.85</v>
      </c>
      <c r="R27" s="197">
        <v>7.19</v>
      </c>
      <c r="S27" s="197">
        <v>9.66</v>
      </c>
      <c r="T27" s="197">
        <v>0</v>
      </c>
      <c r="U27" s="197">
        <v>2.04</v>
      </c>
      <c r="V27" s="197">
        <v>0.18</v>
      </c>
      <c r="W27" s="197">
        <v>0.53</v>
      </c>
      <c r="X27" s="197">
        <v>1.44</v>
      </c>
      <c r="Y27" s="197">
        <v>0</v>
      </c>
      <c r="Z27" s="197">
        <v>3.27</v>
      </c>
      <c r="AA27" s="197">
        <v>1.1299999999999999</v>
      </c>
      <c r="AB27" s="197">
        <v>0</v>
      </c>
      <c r="AC27" s="197">
        <v>1.77</v>
      </c>
      <c r="AD27" s="197">
        <v>12.46</v>
      </c>
      <c r="AE27" s="197">
        <v>0</v>
      </c>
      <c r="AF27" s="197">
        <v>0</v>
      </c>
      <c r="AG27" s="197">
        <v>29.58</v>
      </c>
      <c r="AH27" s="197">
        <v>0</v>
      </c>
      <c r="AI27" s="197">
        <v>15.56</v>
      </c>
      <c r="AJ27" s="197">
        <v>0</v>
      </c>
      <c r="AK27" s="197">
        <v>-35</v>
      </c>
      <c r="AL27" s="197">
        <v>0</v>
      </c>
      <c r="AM27" s="197">
        <v>0</v>
      </c>
      <c r="AN27" s="197">
        <v>0</v>
      </c>
      <c r="AO27" s="197">
        <v>44.51</v>
      </c>
      <c r="AP27" s="197">
        <v>163.41999999999999</v>
      </c>
      <c r="AQ27" s="197">
        <v>0</v>
      </c>
      <c r="AR27" s="197">
        <v>4.6100000000000003</v>
      </c>
      <c r="AS27" s="197">
        <v>21.7</v>
      </c>
      <c r="AT27" s="197">
        <v>6.5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11.99</v>
      </c>
      <c r="E28" s="197">
        <v>0</v>
      </c>
      <c r="F28" s="197">
        <v>0</v>
      </c>
      <c r="G28" s="197">
        <v>6.68</v>
      </c>
      <c r="H28" s="197">
        <v>0</v>
      </c>
      <c r="I28" s="197">
        <v>13.96</v>
      </c>
      <c r="J28" s="197">
        <v>14.44</v>
      </c>
      <c r="K28" s="197">
        <v>62.6</v>
      </c>
      <c r="L28" s="197">
        <v>6.53</v>
      </c>
      <c r="M28" s="197">
        <v>2.13</v>
      </c>
      <c r="N28" s="197">
        <v>0.86</v>
      </c>
      <c r="O28" s="197">
        <v>2.46</v>
      </c>
      <c r="P28" s="197">
        <v>0.69</v>
      </c>
      <c r="Q28" s="197">
        <v>6.85</v>
      </c>
      <c r="R28" s="197">
        <v>7.19</v>
      </c>
      <c r="S28" s="197">
        <v>9.66</v>
      </c>
      <c r="T28" s="197">
        <v>0</v>
      </c>
      <c r="U28" s="197">
        <v>2.04</v>
      </c>
      <c r="V28" s="197">
        <v>0.18</v>
      </c>
      <c r="W28" s="197">
        <v>0.53</v>
      </c>
      <c r="X28" s="197">
        <v>1.44</v>
      </c>
      <c r="Y28" s="197">
        <v>0</v>
      </c>
      <c r="Z28" s="197">
        <v>3.27</v>
      </c>
      <c r="AA28" s="197">
        <v>1.1299999999999999</v>
      </c>
      <c r="AB28" s="197">
        <v>0</v>
      </c>
      <c r="AC28" s="197">
        <v>1.77</v>
      </c>
      <c r="AD28" s="197">
        <v>12.46</v>
      </c>
      <c r="AE28" s="197">
        <v>0</v>
      </c>
      <c r="AF28" s="197">
        <v>0</v>
      </c>
      <c r="AG28" s="197">
        <v>29.58</v>
      </c>
      <c r="AH28" s="197">
        <v>0</v>
      </c>
      <c r="AI28" s="197">
        <v>15.56</v>
      </c>
      <c r="AJ28" s="197">
        <v>0</v>
      </c>
      <c r="AK28" s="197">
        <v>-35</v>
      </c>
      <c r="AL28" s="197">
        <v>0</v>
      </c>
      <c r="AM28" s="197">
        <v>0</v>
      </c>
      <c r="AN28" s="197">
        <v>0</v>
      </c>
      <c r="AO28" s="197">
        <v>44.51</v>
      </c>
      <c r="AP28" s="197">
        <v>163.41999999999999</v>
      </c>
      <c r="AQ28" s="197">
        <v>0</v>
      </c>
      <c r="AR28" s="197">
        <v>4.6100000000000003</v>
      </c>
      <c r="AS28" s="197">
        <v>21.7</v>
      </c>
      <c r="AT28" s="197">
        <v>6.5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11.99</v>
      </c>
      <c r="E29" s="197">
        <v>0</v>
      </c>
      <c r="F29" s="197">
        <v>0</v>
      </c>
      <c r="G29" s="197">
        <v>6.68</v>
      </c>
      <c r="H29" s="197">
        <v>0</v>
      </c>
      <c r="I29" s="197">
        <v>13.96</v>
      </c>
      <c r="J29" s="197">
        <v>14.44</v>
      </c>
      <c r="K29" s="197">
        <v>42.8</v>
      </c>
      <c r="L29" s="197">
        <v>6.53</v>
      </c>
      <c r="M29" s="197">
        <v>2.13</v>
      </c>
      <c r="N29" s="197">
        <v>0.86</v>
      </c>
      <c r="O29" s="197">
        <v>2.46</v>
      </c>
      <c r="P29" s="197">
        <v>0.69</v>
      </c>
      <c r="Q29" s="197">
        <v>6.85</v>
      </c>
      <c r="R29" s="197">
        <v>7.2</v>
      </c>
      <c r="S29" s="197">
        <v>9.66</v>
      </c>
      <c r="T29" s="197">
        <v>0</v>
      </c>
      <c r="U29" s="197">
        <v>2.04</v>
      </c>
      <c r="V29" s="197">
        <v>0.18</v>
      </c>
      <c r="W29" s="197">
        <v>0.55000000000000004</v>
      </c>
      <c r="X29" s="197">
        <v>1.44</v>
      </c>
      <c r="Y29" s="197">
        <v>0</v>
      </c>
      <c r="Z29" s="197">
        <v>3.27</v>
      </c>
      <c r="AA29" s="197">
        <v>1.1299999999999999</v>
      </c>
      <c r="AB29" s="197">
        <v>0</v>
      </c>
      <c r="AC29" s="197">
        <v>1.77</v>
      </c>
      <c r="AD29" s="197">
        <v>12.46</v>
      </c>
      <c r="AE29" s="197">
        <v>0</v>
      </c>
      <c r="AF29" s="197">
        <v>0</v>
      </c>
      <c r="AG29" s="197">
        <v>29.58</v>
      </c>
      <c r="AH29" s="197">
        <v>0</v>
      </c>
      <c r="AI29" s="197">
        <v>15.56</v>
      </c>
      <c r="AJ29" s="197">
        <v>0</v>
      </c>
      <c r="AK29" s="197">
        <v>-35</v>
      </c>
      <c r="AL29" s="197">
        <v>0</v>
      </c>
      <c r="AM29" s="197">
        <v>0</v>
      </c>
      <c r="AN29" s="197">
        <v>0</v>
      </c>
      <c r="AO29" s="197">
        <v>44.51</v>
      </c>
      <c r="AP29" s="197">
        <v>163.41999999999999</v>
      </c>
      <c r="AQ29" s="197">
        <v>0</v>
      </c>
      <c r="AR29" s="197">
        <v>4.6100000000000003</v>
      </c>
      <c r="AS29" s="197">
        <v>21.7</v>
      </c>
      <c r="AT29" s="197">
        <v>6.5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11.99</v>
      </c>
      <c r="E30" s="197">
        <v>0</v>
      </c>
      <c r="F30" s="197">
        <v>0</v>
      </c>
      <c r="G30" s="197">
        <v>6.68</v>
      </c>
      <c r="H30" s="197">
        <v>0</v>
      </c>
      <c r="I30" s="197">
        <v>13.96</v>
      </c>
      <c r="J30" s="197">
        <v>14.44</v>
      </c>
      <c r="K30" s="197">
        <v>44.74</v>
      </c>
      <c r="L30" s="197">
        <v>6.53</v>
      </c>
      <c r="M30" s="197">
        <v>2.13</v>
      </c>
      <c r="N30" s="197">
        <v>0.86</v>
      </c>
      <c r="O30" s="197">
        <v>2.46</v>
      </c>
      <c r="P30" s="197">
        <v>0.69</v>
      </c>
      <c r="Q30" s="197">
        <v>6.85</v>
      </c>
      <c r="R30" s="197">
        <v>7.2</v>
      </c>
      <c r="S30" s="197">
        <v>9.66</v>
      </c>
      <c r="T30" s="197">
        <v>0</v>
      </c>
      <c r="U30" s="197">
        <v>1.95</v>
      </c>
      <c r="V30" s="197">
        <v>0.18</v>
      </c>
      <c r="W30" s="197">
        <v>0.55000000000000004</v>
      </c>
      <c r="X30" s="197">
        <v>1.44</v>
      </c>
      <c r="Y30" s="197">
        <v>0</v>
      </c>
      <c r="Z30" s="197">
        <v>3.27</v>
      </c>
      <c r="AA30" s="197">
        <v>1.1299999999999999</v>
      </c>
      <c r="AB30" s="197">
        <v>0</v>
      </c>
      <c r="AC30" s="197">
        <v>1.77</v>
      </c>
      <c r="AD30" s="197">
        <v>12.46</v>
      </c>
      <c r="AE30" s="197">
        <v>0</v>
      </c>
      <c r="AF30" s="197">
        <v>0</v>
      </c>
      <c r="AG30" s="197">
        <v>29.58</v>
      </c>
      <c r="AH30" s="197">
        <v>0</v>
      </c>
      <c r="AI30" s="197">
        <v>15.56</v>
      </c>
      <c r="AJ30" s="197">
        <v>0</v>
      </c>
      <c r="AK30" s="197">
        <v>-35</v>
      </c>
      <c r="AL30" s="197">
        <v>0</v>
      </c>
      <c r="AM30" s="197">
        <v>0</v>
      </c>
      <c r="AN30" s="197">
        <v>0</v>
      </c>
      <c r="AO30" s="197">
        <v>44.51</v>
      </c>
      <c r="AP30" s="197">
        <v>163.41999999999999</v>
      </c>
      <c r="AQ30" s="197">
        <v>0</v>
      </c>
      <c r="AR30" s="197">
        <v>4.6100000000000003</v>
      </c>
      <c r="AS30" s="197">
        <v>21.7</v>
      </c>
      <c r="AT30" s="197">
        <v>6.5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11.99</v>
      </c>
      <c r="E31" s="197">
        <v>0</v>
      </c>
      <c r="F31" s="197">
        <v>0</v>
      </c>
      <c r="G31" s="197">
        <v>6.68</v>
      </c>
      <c r="H31" s="197">
        <v>0</v>
      </c>
      <c r="I31" s="197">
        <v>13.96</v>
      </c>
      <c r="J31" s="197">
        <v>14.44</v>
      </c>
      <c r="K31" s="197">
        <v>75.67</v>
      </c>
      <c r="L31" s="197">
        <v>6.53</v>
      </c>
      <c r="M31" s="197">
        <v>2.13</v>
      </c>
      <c r="N31" s="197">
        <v>0.86</v>
      </c>
      <c r="O31" s="197">
        <v>2.46</v>
      </c>
      <c r="P31" s="197">
        <v>0.69</v>
      </c>
      <c r="Q31" s="197">
        <v>6.85</v>
      </c>
      <c r="R31" s="197">
        <v>7.2</v>
      </c>
      <c r="S31" s="197">
        <v>9.66</v>
      </c>
      <c r="T31" s="197">
        <v>0</v>
      </c>
      <c r="U31" s="197">
        <v>1.87</v>
      </c>
      <c r="V31" s="197">
        <v>0.18</v>
      </c>
      <c r="W31" s="197">
        <v>0.57999999999999996</v>
      </c>
      <c r="X31" s="197">
        <v>1.44</v>
      </c>
      <c r="Y31" s="197">
        <v>0</v>
      </c>
      <c r="Z31" s="197">
        <v>3.27</v>
      </c>
      <c r="AA31" s="197">
        <v>1.1299999999999999</v>
      </c>
      <c r="AB31" s="197">
        <v>0</v>
      </c>
      <c r="AC31" s="197">
        <v>1.77</v>
      </c>
      <c r="AD31" s="197">
        <v>12.46</v>
      </c>
      <c r="AE31" s="197">
        <v>0</v>
      </c>
      <c r="AF31" s="197">
        <v>0</v>
      </c>
      <c r="AG31" s="197">
        <v>29.58</v>
      </c>
      <c r="AH31" s="197">
        <v>0</v>
      </c>
      <c r="AI31" s="197">
        <v>15.56</v>
      </c>
      <c r="AJ31" s="197">
        <v>0</v>
      </c>
      <c r="AK31" s="197">
        <v>-35</v>
      </c>
      <c r="AL31" s="197">
        <v>0</v>
      </c>
      <c r="AM31" s="197">
        <v>0</v>
      </c>
      <c r="AN31" s="197">
        <v>0</v>
      </c>
      <c r="AO31" s="197">
        <v>44.51</v>
      </c>
      <c r="AP31" s="197">
        <v>163.41999999999999</v>
      </c>
      <c r="AQ31" s="197">
        <v>0</v>
      </c>
      <c r="AR31" s="197">
        <v>4.6100000000000003</v>
      </c>
      <c r="AS31" s="197">
        <v>21.7</v>
      </c>
      <c r="AT31" s="197">
        <v>6.5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11.99</v>
      </c>
      <c r="E32" s="197">
        <v>0</v>
      </c>
      <c r="F32" s="197">
        <v>0</v>
      </c>
      <c r="G32" s="197">
        <v>6.68</v>
      </c>
      <c r="H32" s="197">
        <v>0</v>
      </c>
      <c r="I32" s="197">
        <v>13.96</v>
      </c>
      <c r="J32" s="197">
        <v>14.44</v>
      </c>
      <c r="K32" s="197">
        <v>54.4</v>
      </c>
      <c r="L32" s="197">
        <v>6.53</v>
      </c>
      <c r="M32" s="197">
        <v>2.13</v>
      </c>
      <c r="N32" s="197">
        <v>0.86</v>
      </c>
      <c r="O32" s="197">
        <v>2.46</v>
      </c>
      <c r="P32" s="197">
        <v>0.69</v>
      </c>
      <c r="Q32" s="197">
        <v>6.85</v>
      </c>
      <c r="R32" s="197">
        <v>7.2</v>
      </c>
      <c r="S32" s="197">
        <v>9.66</v>
      </c>
      <c r="T32" s="197">
        <v>0</v>
      </c>
      <c r="U32" s="197">
        <v>1.81</v>
      </c>
      <c r="V32" s="197">
        <v>0.18</v>
      </c>
      <c r="W32" s="197">
        <v>0.57999999999999996</v>
      </c>
      <c r="X32" s="197">
        <v>1.44</v>
      </c>
      <c r="Y32" s="197">
        <v>0</v>
      </c>
      <c r="Z32" s="197">
        <v>3.27</v>
      </c>
      <c r="AA32" s="197">
        <v>1.1299999999999999</v>
      </c>
      <c r="AB32" s="197">
        <v>0</v>
      </c>
      <c r="AC32" s="197">
        <v>1.77</v>
      </c>
      <c r="AD32" s="197">
        <v>12.46</v>
      </c>
      <c r="AE32" s="197">
        <v>0</v>
      </c>
      <c r="AF32" s="197">
        <v>0</v>
      </c>
      <c r="AG32" s="197">
        <v>29.58</v>
      </c>
      <c r="AH32" s="197">
        <v>0</v>
      </c>
      <c r="AI32" s="197">
        <v>15.56</v>
      </c>
      <c r="AJ32" s="197">
        <v>0</v>
      </c>
      <c r="AK32" s="197">
        <v>-35</v>
      </c>
      <c r="AL32" s="197">
        <v>0</v>
      </c>
      <c r="AM32" s="197">
        <v>0</v>
      </c>
      <c r="AN32" s="197">
        <v>0</v>
      </c>
      <c r="AO32" s="197">
        <v>44.51</v>
      </c>
      <c r="AP32" s="197">
        <v>163.41999999999999</v>
      </c>
      <c r="AQ32" s="197">
        <v>0</v>
      </c>
      <c r="AR32" s="197">
        <v>4.6100000000000003</v>
      </c>
      <c r="AS32" s="197">
        <v>21.7</v>
      </c>
      <c r="AT32" s="197">
        <v>6.5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11.99</v>
      </c>
      <c r="E33" s="197">
        <v>0</v>
      </c>
      <c r="F33" s="197">
        <v>0</v>
      </c>
      <c r="G33" s="197">
        <v>6.68</v>
      </c>
      <c r="H33" s="197">
        <v>0</v>
      </c>
      <c r="I33" s="197">
        <v>13.96</v>
      </c>
      <c r="J33" s="197">
        <v>14.44</v>
      </c>
      <c r="K33" s="197">
        <v>17.07</v>
      </c>
      <c r="L33" s="197">
        <v>6.53</v>
      </c>
      <c r="M33" s="197">
        <v>2.13</v>
      </c>
      <c r="N33" s="197">
        <v>0.86</v>
      </c>
      <c r="O33" s="197">
        <v>2.46</v>
      </c>
      <c r="P33" s="197">
        <v>0.65</v>
      </c>
      <c r="Q33" s="197">
        <v>6.85</v>
      </c>
      <c r="R33" s="197">
        <v>7.19</v>
      </c>
      <c r="S33" s="197">
        <v>9.66</v>
      </c>
      <c r="T33" s="197">
        <v>0</v>
      </c>
      <c r="U33" s="197">
        <v>1.7</v>
      </c>
      <c r="V33" s="197">
        <v>0.18</v>
      </c>
      <c r="W33" s="197">
        <v>0.57999999999999996</v>
      </c>
      <c r="X33" s="197">
        <v>1.44</v>
      </c>
      <c r="Y33" s="197">
        <v>0</v>
      </c>
      <c r="Z33" s="197">
        <v>3.27</v>
      </c>
      <c r="AA33" s="197">
        <v>1.1299999999999999</v>
      </c>
      <c r="AB33" s="197">
        <v>0</v>
      </c>
      <c r="AC33" s="197">
        <v>1.77</v>
      </c>
      <c r="AD33" s="197">
        <v>12.46</v>
      </c>
      <c r="AE33" s="197">
        <v>0</v>
      </c>
      <c r="AF33" s="197">
        <v>0</v>
      </c>
      <c r="AG33" s="197">
        <v>29.58</v>
      </c>
      <c r="AH33" s="197">
        <v>0</v>
      </c>
      <c r="AI33" s="197">
        <v>15.56</v>
      </c>
      <c r="AJ33" s="197">
        <v>0</v>
      </c>
      <c r="AK33" s="197">
        <v>-35</v>
      </c>
      <c r="AL33" s="197">
        <v>0</v>
      </c>
      <c r="AM33" s="197">
        <v>0</v>
      </c>
      <c r="AN33" s="197">
        <v>0</v>
      </c>
      <c r="AO33" s="197">
        <v>44.51</v>
      </c>
      <c r="AP33" s="197">
        <v>163.41999999999999</v>
      </c>
      <c r="AQ33" s="197">
        <v>0</v>
      </c>
      <c r="AR33" s="197">
        <v>4.6100000000000003</v>
      </c>
      <c r="AS33" s="197">
        <v>21.7</v>
      </c>
      <c r="AT33" s="197">
        <v>6.5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11.99</v>
      </c>
      <c r="E34" s="197">
        <v>0</v>
      </c>
      <c r="F34" s="197">
        <v>0</v>
      </c>
      <c r="G34" s="197">
        <v>6.68</v>
      </c>
      <c r="H34" s="197">
        <v>0</v>
      </c>
      <c r="I34" s="197">
        <v>13.96</v>
      </c>
      <c r="J34" s="197">
        <v>14.44</v>
      </c>
      <c r="K34" s="197">
        <v>17.07</v>
      </c>
      <c r="L34" s="197">
        <v>6.53</v>
      </c>
      <c r="M34" s="197">
        <v>2.13</v>
      </c>
      <c r="N34" s="197">
        <v>0.86</v>
      </c>
      <c r="O34" s="197">
        <v>2.46</v>
      </c>
      <c r="P34" s="197">
        <v>0.61</v>
      </c>
      <c r="Q34" s="197">
        <v>6.85</v>
      </c>
      <c r="R34" s="197">
        <v>7.19</v>
      </c>
      <c r="S34" s="197">
        <v>9.66</v>
      </c>
      <c r="T34" s="197">
        <v>0</v>
      </c>
      <c r="U34" s="197">
        <v>1.7</v>
      </c>
      <c r="V34" s="197">
        <v>0.18</v>
      </c>
      <c r="W34" s="197">
        <v>0.57999999999999996</v>
      </c>
      <c r="X34" s="197">
        <v>1.44</v>
      </c>
      <c r="Y34" s="197">
        <v>0</v>
      </c>
      <c r="Z34" s="197">
        <v>3.27</v>
      </c>
      <c r="AA34" s="197">
        <v>1.1299999999999999</v>
      </c>
      <c r="AB34" s="197">
        <v>0</v>
      </c>
      <c r="AC34" s="197">
        <v>1.77</v>
      </c>
      <c r="AD34" s="197">
        <v>12.46</v>
      </c>
      <c r="AE34" s="197">
        <v>0</v>
      </c>
      <c r="AF34" s="197">
        <v>0</v>
      </c>
      <c r="AG34" s="197">
        <v>29.58</v>
      </c>
      <c r="AH34" s="197">
        <v>0</v>
      </c>
      <c r="AI34" s="197">
        <v>15.56</v>
      </c>
      <c r="AJ34" s="197">
        <v>0</v>
      </c>
      <c r="AK34" s="197">
        <v>-35</v>
      </c>
      <c r="AL34" s="197">
        <v>0</v>
      </c>
      <c r="AM34" s="197">
        <v>0</v>
      </c>
      <c r="AN34" s="197">
        <v>0</v>
      </c>
      <c r="AO34" s="197">
        <v>44.51</v>
      </c>
      <c r="AP34" s="197">
        <v>163.41999999999999</v>
      </c>
      <c r="AQ34" s="197">
        <v>0</v>
      </c>
      <c r="AR34" s="197">
        <v>4.6100000000000003</v>
      </c>
      <c r="AS34" s="197">
        <v>21.7</v>
      </c>
      <c r="AT34" s="197">
        <v>6.5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11.99</v>
      </c>
      <c r="E35" s="197">
        <v>0</v>
      </c>
      <c r="F35" s="197">
        <v>0</v>
      </c>
      <c r="G35" s="197">
        <v>6.68</v>
      </c>
      <c r="H35" s="197">
        <v>0</v>
      </c>
      <c r="I35" s="197">
        <v>13.96</v>
      </c>
      <c r="J35" s="197">
        <v>14.44</v>
      </c>
      <c r="K35" s="197">
        <v>17.07</v>
      </c>
      <c r="L35" s="197">
        <v>6.53</v>
      </c>
      <c r="M35" s="197">
        <v>2.13</v>
      </c>
      <c r="N35" s="197">
        <v>0.86</v>
      </c>
      <c r="O35" s="197">
        <v>2.46</v>
      </c>
      <c r="P35" s="197">
        <v>0.56000000000000005</v>
      </c>
      <c r="Q35" s="197">
        <v>6.85</v>
      </c>
      <c r="R35" s="197">
        <v>7.19</v>
      </c>
      <c r="S35" s="197">
        <v>9.66</v>
      </c>
      <c r="T35" s="197">
        <v>0</v>
      </c>
      <c r="U35" s="197">
        <v>1.7</v>
      </c>
      <c r="V35" s="197">
        <v>0.17</v>
      </c>
      <c r="W35" s="197">
        <v>0.57999999999999996</v>
      </c>
      <c r="X35" s="197">
        <v>1.44</v>
      </c>
      <c r="Y35" s="197">
        <v>0</v>
      </c>
      <c r="Z35" s="197">
        <v>3.27</v>
      </c>
      <c r="AA35" s="197">
        <v>1.1299999999999999</v>
      </c>
      <c r="AB35" s="197">
        <v>0</v>
      </c>
      <c r="AC35" s="197">
        <v>1.77</v>
      </c>
      <c r="AD35" s="197">
        <v>12.46</v>
      </c>
      <c r="AE35" s="197">
        <v>0</v>
      </c>
      <c r="AF35" s="197">
        <v>0</v>
      </c>
      <c r="AG35" s="197">
        <v>29.58</v>
      </c>
      <c r="AH35" s="197">
        <v>0</v>
      </c>
      <c r="AI35" s="197">
        <v>15.56</v>
      </c>
      <c r="AJ35" s="197">
        <v>0</v>
      </c>
      <c r="AK35" s="197">
        <v>-35</v>
      </c>
      <c r="AL35" s="197">
        <v>0</v>
      </c>
      <c r="AM35" s="197">
        <v>0</v>
      </c>
      <c r="AN35" s="197">
        <v>0</v>
      </c>
      <c r="AO35" s="197">
        <v>44.51</v>
      </c>
      <c r="AP35" s="197">
        <v>163.41999999999999</v>
      </c>
      <c r="AQ35" s="197">
        <v>0</v>
      </c>
      <c r="AR35" s="197">
        <v>4.6100000000000003</v>
      </c>
      <c r="AS35" s="197">
        <v>21.46</v>
      </c>
      <c r="AT35" s="197">
        <v>6.5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11.99</v>
      </c>
      <c r="E36" s="197">
        <v>0</v>
      </c>
      <c r="F36" s="197">
        <v>0</v>
      </c>
      <c r="G36" s="197">
        <v>6.68</v>
      </c>
      <c r="H36" s="197">
        <v>0</v>
      </c>
      <c r="I36" s="197">
        <v>13.96</v>
      </c>
      <c r="J36" s="197">
        <v>14.44</v>
      </c>
      <c r="K36" s="197">
        <v>17.07</v>
      </c>
      <c r="L36" s="197">
        <v>6.53</v>
      </c>
      <c r="M36" s="197">
        <v>2.13</v>
      </c>
      <c r="N36" s="197">
        <v>0.86</v>
      </c>
      <c r="O36" s="197">
        <v>2.46</v>
      </c>
      <c r="P36" s="197">
        <v>0.56000000000000005</v>
      </c>
      <c r="Q36" s="197">
        <v>6.85</v>
      </c>
      <c r="R36" s="197">
        <v>7.19</v>
      </c>
      <c r="S36" s="197">
        <v>9.66</v>
      </c>
      <c r="T36" s="197">
        <v>0</v>
      </c>
      <c r="U36" s="197">
        <v>1.7</v>
      </c>
      <c r="V36" s="197">
        <v>0.17</v>
      </c>
      <c r="W36" s="197">
        <v>0.57999999999999996</v>
      </c>
      <c r="X36" s="197">
        <v>1.44</v>
      </c>
      <c r="Y36" s="197">
        <v>0</v>
      </c>
      <c r="Z36" s="197">
        <v>3.27</v>
      </c>
      <c r="AA36" s="197">
        <v>1.1299999999999999</v>
      </c>
      <c r="AB36" s="197">
        <v>0</v>
      </c>
      <c r="AC36" s="197">
        <v>1.77</v>
      </c>
      <c r="AD36" s="197">
        <v>12.46</v>
      </c>
      <c r="AE36" s="197">
        <v>0</v>
      </c>
      <c r="AF36" s="197">
        <v>0</v>
      </c>
      <c r="AG36" s="197">
        <v>29.58</v>
      </c>
      <c r="AH36" s="197">
        <v>0</v>
      </c>
      <c r="AI36" s="197">
        <v>15.56</v>
      </c>
      <c r="AJ36" s="197">
        <v>0</v>
      </c>
      <c r="AK36" s="197">
        <v>-35</v>
      </c>
      <c r="AL36" s="197">
        <v>0</v>
      </c>
      <c r="AM36" s="197">
        <v>0</v>
      </c>
      <c r="AN36" s="197">
        <v>0</v>
      </c>
      <c r="AO36" s="197">
        <v>44.51</v>
      </c>
      <c r="AP36" s="197">
        <v>163.41999999999999</v>
      </c>
      <c r="AQ36" s="197">
        <v>0</v>
      </c>
      <c r="AR36" s="197">
        <v>4.6100000000000003</v>
      </c>
      <c r="AS36" s="197">
        <v>21.46</v>
      </c>
      <c r="AT36" s="197">
        <v>6.5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11.99</v>
      </c>
      <c r="E37" s="197">
        <v>0</v>
      </c>
      <c r="F37" s="197">
        <v>0</v>
      </c>
      <c r="G37" s="197">
        <v>6.68</v>
      </c>
      <c r="H37" s="197">
        <v>0</v>
      </c>
      <c r="I37" s="197">
        <v>13.96</v>
      </c>
      <c r="J37" s="197">
        <v>14.44</v>
      </c>
      <c r="K37" s="197">
        <v>17.07</v>
      </c>
      <c r="L37" s="197">
        <v>6.53</v>
      </c>
      <c r="M37" s="197">
        <v>2.13</v>
      </c>
      <c r="N37" s="197">
        <v>0.86</v>
      </c>
      <c r="O37" s="197">
        <v>2.46</v>
      </c>
      <c r="P37" s="197">
        <v>0.56000000000000005</v>
      </c>
      <c r="Q37" s="197">
        <v>6.85</v>
      </c>
      <c r="R37" s="197">
        <v>7.19</v>
      </c>
      <c r="S37" s="197">
        <v>9.66</v>
      </c>
      <c r="T37" s="197">
        <v>0</v>
      </c>
      <c r="U37" s="197">
        <v>1.54</v>
      </c>
      <c r="V37" s="197">
        <v>0.17</v>
      </c>
      <c r="W37" s="197">
        <v>0.57999999999999996</v>
      </c>
      <c r="X37" s="197">
        <v>1.44</v>
      </c>
      <c r="Y37" s="197">
        <v>0</v>
      </c>
      <c r="Z37" s="197">
        <v>3.27</v>
      </c>
      <c r="AA37" s="197">
        <v>1.1299999999999999</v>
      </c>
      <c r="AB37" s="197">
        <v>0</v>
      </c>
      <c r="AC37" s="197">
        <v>1.77</v>
      </c>
      <c r="AD37" s="197">
        <v>12.46</v>
      </c>
      <c r="AE37" s="197">
        <v>0</v>
      </c>
      <c r="AF37" s="197">
        <v>0</v>
      </c>
      <c r="AG37" s="197">
        <v>29.58</v>
      </c>
      <c r="AH37" s="197">
        <v>0</v>
      </c>
      <c r="AI37" s="197">
        <v>15.56</v>
      </c>
      <c r="AJ37" s="197">
        <v>0</v>
      </c>
      <c r="AK37" s="197">
        <v>-35</v>
      </c>
      <c r="AL37" s="197">
        <v>0</v>
      </c>
      <c r="AM37" s="197">
        <v>0</v>
      </c>
      <c r="AN37" s="197">
        <v>0</v>
      </c>
      <c r="AO37" s="197">
        <v>44.51</v>
      </c>
      <c r="AP37" s="197">
        <v>163.41999999999999</v>
      </c>
      <c r="AQ37" s="197">
        <v>0</v>
      </c>
      <c r="AR37" s="197">
        <v>4.6100000000000003</v>
      </c>
      <c r="AS37" s="197">
        <v>21.46</v>
      </c>
      <c r="AT37" s="197">
        <v>6.5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11.99</v>
      </c>
      <c r="E38" s="197">
        <v>0</v>
      </c>
      <c r="F38" s="197">
        <v>0</v>
      </c>
      <c r="G38" s="197">
        <v>6.68</v>
      </c>
      <c r="H38" s="197">
        <v>0</v>
      </c>
      <c r="I38" s="197">
        <v>13.96</v>
      </c>
      <c r="J38" s="197">
        <v>14.44</v>
      </c>
      <c r="K38" s="197">
        <v>17.07</v>
      </c>
      <c r="L38" s="197">
        <v>6.53</v>
      </c>
      <c r="M38" s="197">
        <v>2.13</v>
      </c>
      <c r="N38" s="197">
        <v>0.86</v>
      </c>
      <c r="O38" s="197">
        <v>2.46</v>
      </c>
      <c r="P38" s="197">
        <v>0.56000000000000005</v>
      </c>
      <c r="Q38" s="197">
        <v>6.85</v>
      </c>
      <c r="R38" s="197">
        <v>7.19</v>
      </c>
      <c r="S38" s="197">
        <v>9.66</v>
      </c>
      <c r="T38" s="197">
        <v>0</v>
      </c>
      <c r="U38" s="197">
        <v>1.54</v>
      </c>
      <c r="V38" s="197">
        <v>0.17</v>
      </c>
      <c r="W38" s="197">
        <v>0.57999999999999996</v>
      </c>
      <c r="X38" s="197">
        <v>1.44</v>
      </c>
      <c r="Y38" s="197">
        <v>0</v>
      </c>
      <c r="Z38" s="197">
        <v>3.27</v>
      </c>
      <c r="AA38" s="197">
        <v>1.1299999999999999</v>
      </c>
      <c r="AB38" s="197">
        <v>0</v>
      </c>
      <c r="AC38" s="197">
        <v>1.77</v>
      </c>
      <c r="AD38" s="197">
        <v>12.46</v>
      </c>
      <c r="AE38" s="197">
        <v>0</v>
      </c>
      <c r="AF38" s="197">
        <v>0</v>
      </c>
      <c r="AG38" s="197">
        <v>29.58</v>
      </c>
      <c r="AH38" s="197">
        <v>0</v>
      </c>
      <c r="AI38" s="197">
        <v>15.56</v>
      </c>
      <c r="AJ38" s="197">
        <v>0</v>
      </c>
      <c r="AK38" s="197">
        <v>-35</v>
      </c>
      <c r="AL38" s="197">
        <v>0</v>
      </c>
      <c r="AM38" s="197">
        <v>0</v>
      </c>
      <c r="AN38" s="197">
        <v>0</v>
      </c>
      <c r="AO38" s="197">
        <v>44.51</v>
      </c>
      <c r="AP38" s="197">
        <v>163.41999999999999</v>
      </c>
      <c r="AQ38" s="197">
        <v>0</v>
      </c>
      <c r="AR38" s="197">
        <v>4.6100000000000003</v>
      </c>
      <c r="AS38" s="197">
        <v>21.23</v>
      </c>
      <c r="AT38" s="197">
        <v>6.5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11.53</v>
      </c>
      <c r="E39" s="197">
        <v>0</v>
      </c>
      <c r="F39" s="197">
        <v>0</v>
      </c>
      <c r="G39" s="197">
        <v>6.68</v>
      </c>
      <c r="H39" s="197">
        <v>0</v>
      </c>
      <c r="I39" s="197">
        <v>13.96</v>
      </c>
      <c r="J39" s="197">
        <v>14.44</v>
      </c>
      <c r="K39" s="197">
        <v>17.07</v>
      </c>
      <c r="L39" s="197">
        <v>6.53</v>
      </c>
      <c r="M39" s="197">
        <v>2.13</v>
      </c>
      <c r="N39" s="197">
        <v>0.86</v>
      </c>
      <c r="O39" s="197">
        <v>2.46</v>
      </c>
      <c r="P39" s="197">
        <v>0.56000000000000005</v>
      </c>
      <c r="Q39" s="197">
        <v>6.85</v>
      </c>
      <c r="R39" s="197">
        <v>7.19</v>
      </c>
      <c r="S39" s="197">
        <v>9.66</v>
      </c>
      <c r="T39" s="197">
        <v>0</v>
      </c>
      <c r="U39" s="197">
        <v>1.54</v>
      </c>
      <c r="V39" s="197">
        <v>0.17</v>
      </c>
      <c r="W39" s="197">
        <v>0.57999999999999996</v>
      </c>
      <c r="X39" s="197">
        <v>1.44</v>
      </c>
      <c r="Y39" s="197">
        <v>0</v>
      </c>
      <c r="Z39" s="197">
        <v>3.27</v>
      </c>
      <c r="AA39" s="197">
        <v>1.1299999999999999</v>
      </c>
      <c r="AB39" s="197">
        <v>0</v>
      </c>
      <c r="AC39" s="197">
        <v>2.29</v>
      </c>
      <c r="AD39" s="197">
        <v>12.46</v>
      </c>
      <c r="AE39" s="197">
        <v>0</v>
      </c>
      <c r="AF39" s="197">
        <v>0</v>
      </c>
      <c r="AG39" s="197">
        <v>29.01</v>
      </c>
      <c r="AH39" s="197">
        <v>0</v>
      </c>
      <c r="AI39" s="197">
        <v>15.56</v>
      </c>
      <c r="AJ39" s="197">
        <v>0</v>
      </c>
      <c r="AK39" s="197">
        <v>-35</v>
      </c>
      <c r="AL39" s="197">
        <v>0</v>
      </c>
      <c r="AM39" s="197">
        <v>0</v>
      </c>
      <c r="AN39" s="197">
        <v>0</v>
      </c>
      <c r="AO39" s="197">
        <v>44.51</v>
      </c>
      <c r="AP39" s="197">
        <v>163.41999999999999</v>
      </c>
      <c r="AQ39" s="197">
        <v>0</v>
      </c>
      <c r="AR39" s="197">
        <v>4.6100000000000003</v>
      </c>
      <c r="AS39" s="197">
        <v>21.23</v>
      </c>
      <c r="AT39" s="197">
        <v>6.5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11.53</v>
      </c>
      <c r="E40" s="197">
        <v>0</v>
      </c>
      <c r="F40" s="197">
        <v>0</v>
      </c>
      <c r="G40" s="197">
        <v>6.68</v>
      </c>
      <c r="H40" s="197">
        <v>0</v>
      </c>
      <c r="I40" s="197">
        <v>13.96</v>
      </c>
      <c r="J40" s="197">
        <v>14.44</v>
      </c>
      <c r="K40" s="197">
        <v>17.07</v>
      </c>
      <c r="L40" s="197">
        <v>6.53</v>
      </c>
      <c r="M40" s="197">
        <v>2.13</v>
      </c>
      <c r="N40" s="197">
        <v>0.86</v>
      </c>
      <c r="O40" s="197">
        <v>2.46</v>
      </c>
      <c r="P40" s="197">
        <v>0.56000000000000005</v>
      </c>
      <c r="Q40" s="197">
        <v>6.85</v>
      </c>
      <c r="R40" s="197">
        <v>7.19</v>
      </c>
      <c r="S40" s="197">
        <v>9.66</v>
      </c>
      <c r="T40" s="197">
        <v>0</v>
      </c>
      <c r="U40" s="197">
        <v>1.54</v>
      </c>
      <c r="V40" s="197">
        <v>0.17</v>
      </c>
      <c r="W40" s="197">
        <v>0.57999999999999996</v>
      </c>
      <c r="X40" s="197">
        <v>1.44</v>
      </c>
      <c r="Y40" s="197">
        <v>0</v>
      </c>
      <c r="Z40" s="197">
        <v>3.27</v>
      </c>
      <c r="AA40" s="197">
        <v>1.1299999999999999</v>
      </c>
      <c r="AB40" s="197">
        <v>0</v>
      </c>
      <c r="AC40" s="197">
        <v>2.29</v>
      </c>
      <c r="AD40" s="197">
        <v>12.46</v>
      </c>
      <c r="AE40" s="197">
        <v>0</v>
      </c>
      <c r="AF40" s="197">
        <v>0</v>
      </c>
      <c r="AG40" s="197">
        <v>29.01</v>
      </c>
      <c r="AH40" s="197">
        <v>0</v>
      </c>
      <c r="AI40" s="197">
        <v>15.56</v>
      </c>
      <c r="AJ40" s="197">
        <v>0</v>
      </c>
      <c r="AK40" s="197">
        <v>-35</v>
      </c>
      <c r="AL40" s="197">
        <v>0</v>
      </c>
      <c r="AM40" s="197">
        <v>0</v>
      </c>
      <c r="AN40" s="197">
        <v>0</v>
      </c>
      <c r="AO40" s="197">
        <v>44.51</v>
      </c>
      <c r="AP40" s="197">
        <v>163.41999999999999</v>
      </c>
      <c r="AQ40" s="197">
        <v>0</v>
      </c>
      <c r="AR40" s="197">
        <v>4.6100000000000003</v>
      </c>
      <c r="AS40" s="197">
        <v>21.23</v>
      </c>
      <c r="AT40" s="197">
        <v>6.5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11.53</v>
      </c>
      <c r="E41" s="197">
        <v>0</v>
      </c>
      <c r="F41" s="197">
        <v>0</v>
      </c>
      <c r="G41" s="197">
        <v>6.68</v>
      </c>
      <c r="H41" s="197">
        <v>0</v>
      </c>
      <c r="I41" s="197">
        <v>13.96</v>
      </c>
      <c r="J41" s="197">
        <v>14.44</v>
      </c>
      <c r="K41" s="197">
        <v>17.07</v>
      </c>
      <c r="L41" s="197">
        <v>6.53</v>
      </c>
      <c r="M41" s="197">
        <v>2.13</v>
      </c>
      <c r="N41" s="197">
        <v>0.86</v>
      </c>
      <c r="O41" s="197">
        <v>2.46</v>
      </c>
      <c r="P41" s="197">
        <v>0.56000000000000005</v>
      </c>
      <c r="Q41" s="197">
        <v>6.85</v>
      </c>
      <c r="R41" s="197">
        <v>7.19</v>
      </c>
      <c r="S41" s="197">
        <v>9.66</v>
      </c>
      <c r="T41" s="197">
        <v>0</v>
      </c>
      <c r="U41" s="197">
        <v>1.54</v>
      </c>
      <c r="V41" s="197">
        <v>0.17</v>
      </c>
      <c r="W41" s="197">
        <v>0.45</v>
      </c>
      <c r="X41" s="197">
        <v>1.44</v>
      </c>
      <c r="Y41" s="197">
        <v>0</v>
      </c>
      <c r="Z41" s="197">
        <v>3.27</v>
      </c>
      <c r="AA41" s="197">
        <v>1.1299999999999999</v>
      </c>
      <c r="AB41" s="197">
        <v>0</v>
      </c>
      <c r="AC41" s="197">
        <v>2.29</v>
      </c>
      <c r="AD41" s="197">
        <v>12.46</v>
      </c>
      <c r="AE41" s="197">
        <v>0</v>
      </c>
      <c r="AF41" s="197">
        <v>0</v>
      </c>
      <c r="AG41" s="197">
        <v>29.01</v>
      </c>
      <c r="AH41" s="197">
        <v>0</v>
      </c>
      <c r="AI41" s="197">
        <v>15.56</v>
      </c>
      <c r="AJ41" s="197">
        <v>0</v>
      </c>
      <c r="AK41" s="197">
        <v>-35</v>
      </c>
      <c r="AL41" s="197">
        <v>0</v>
      </c>
      <c r="AM41" s="197">
        <v>0</v>
      </c>
      <c r="AN41" s="197">
        <v>0</v>
      </c>
      <c r="AO41" s="197">
        <v>44.51</v>
      </c>
      <c r="AP41" s="197">
        <v>163.41999999999999</v>
      </c>
      <c r="AQ41" s="197">
        <v>0</v>
      </c>
      <c r="AR41" s="197">
        <v>4.6100000000000003</v>
      </c>
      <c r="AS41" s="197">
        <v>21.23</v>
      </c>
      <c r="AT41" s="197">
        <v>6.5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11.53</v>
      </c>
      <c r="E42" s="197">
        <v>0</v>
      </c>
      <c r="F42" s="197">
        <v>0</v>
      </c>
      <c r="G42" s="197">
        <v>6.68</v>
      </c>
      <c r="H42" s="197">
        <v>0</v>
      </c>
      <c r="I42" s="197">
        <v>13.96</v>
      </c>
      <c r="J42" s="197">
        <v>14.44</v>
      </c>
      <c r="K42" s="197">
        <v>17.07</v>
      </c>
      <c r="L42" s="197">
        <v>6.53</v>
      </c>
      <c r="M42" s="197">
        <v>2.13</v>
      </c>
      <c r="N42" s="197">
        <v>0.86</v>
      </c>
      <c r="O42" s="197">
        <v>2.46</v>
      </c>
      <c r="P42" s="197">
        <v>0.56000000000000005</v>
      </c>
      <c r="Q42" s="197">
        <v>6.85</v>
      </c>
      <c r="R42" s="197">
        <v>7.19</v>
      </c>
      <c r="S42" s="197">
        <v>9.66</v>
      </c>
      <c r="T42" s="197">
        <v>0</v>
      </c>
      <c r="U42" s="197">
        <v>1.54</v>
      </c>
      <c r="V42" s="197">
        <v>0.17</v>
      </c>
      <c r="W42" s="197">
        <v>0.45</v>
      </c>
      <c r="X42" s="197">
        <v>1.44</v>
      </c>
      <c r="Y42" s="197">
        <v>0</v>
      </c>
      <c r="Z42" s="197">
        <v>3.27</v>
      </c>
      <c r="AA42" s="197">
        <v>1.1299999999999999</v>
      </c>
      <c r="AB42" s="197">
        <v>0</v>
      </c>
      <c r="AC42" s="197">
        <v>2.29</v>
      </c>
      <c r="AD42" s="197">
        <v>12.46</v>
      </c>
      <c r="AE42" s="197">
        <v>0</v>
      </c>
      <c r="AF42" s="197">
        <v>0</v>
      </c>
      <c r="AG42" s="197">
        <v>29.01</v>
      </c>
      <c r="AH42" s="197">
        <v>0</v>
      </c>
      <c r="AI42" s="197">
        <v>15.56</v>
      </c>
      <c r="AJ42" s="197">
        <v>0</v>
      </c>
      <c r="AK42" s="197">
        <v>-35</v>
      </c>
      <c r="AL42" s="197">
        <v>0</v>
      </c>
      <c r="AM42" s="197">
        <v>0</v>
      </c>
      <c r="AN42" s="197">
        <v>0</v>
      </c>
      <c r="AO42" s="197">
        <v>44.51</v>
      </c>
      <c r="AP42" s="197">
        <v>163.41999999999999</v>
      </c>
      <c r="AQ42" s="197">
        <v>0</v>
      </c>
      <c r="AR42" s="197">
        <v>4.6100000000000003</v>
      </c>
      <c r="AS42" s="197">
        <v>21.23</v>
      </c>
      <c r="AT42" s="197">
        <v>6.5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11.53</v>
      </c>
      <c r="E43" s="197">
        <v>0</v>
      </c>
      <c r="F43" s="197">
        <v>0</v>
      </c>
      <c r="G43" s="197">
        <v>6.68</v>
      </c>
      <c r="H43" s="197">
        <v>0</v>
      </c>
      <c r="I43" s="197">
        <v>13.96</v>
      </c>
      <c r="J43" s="197">
        <v>14.44</v>
      </c>
      <c r="K43" s="197">
        <v>19.940000000000001</v>
      </c>
      <c r="L43" s="197">
        <v>6.53</v>
      </c>
      <c r="M43" s="197">
        <v>2.13</v>
      </c>
      <c r="N43" s="197">
        <v>0.86</v>
      </c>
      <c r="O43" s="197">
        <v>2.46</v>
      </c>
      <c r="P43" s="197">
        <v>0.56000000000000005</v>
      </c>
      <c r="Q43" s="197">
        <v>6.85</v>
      </c>
      <c r="R43" s="197">
        <v>7.19</v>
      </c>
      <c r="S43" s="197">
        <v>9.66</v>
      </c>
      <c r="T43" s="197">
        <v>0</v>
      </c>
      <c r="U43" s="197">
        <v>1.54</v>
      </c>
      <c r="V43" s="197">
        <v>0.66</v>
      </c>
      <c r="W43" s="197">
        <v>0.45</v>
      </c>
      <c r="X43" s="197">
        <v>1.44</v>
      </c>
      <c r="Y43" s="197">
        <v>0</v>
      </c>
      <c r="Z43" s="197">
        <v>3.27</v>
      </c>
      <c r="AA43" s="197">
        <v>1.1299999999999999</v>
      </c>
      <c r="AB43" s="197">
        <v>0</v>
      </c>
      <c r="AC43" s="197">
        <v>2.29</v>
      </c>
      <c r="AD43" s="197">
        <v>12.46</v>
      </c>
      <c r="AE43" s="197">
        <v>0</v>
      </c>
      <c r="AF43" s="197">
        <v>0</v>
      </c>
      <c r="AG43" s="197">
        <v>29.01</v>
      </c>
      <c r="AH43" s="197">
        <v>0</v>
      </c>
      <c r="AI43" s="197">
        <v>15.56</v>
      </c>
      <c r="AJ43" s="197">
        <v>0</v>
      </c>
      <c r="AK43" s="197">
        <v>-35</v>
      </c>
      <c r="AL43" s="197">
        <v>0</v>
      </c>
      <c r="AM43" s="197">
        <v>0</v>
      </c>
      <c r="AN43" s="197">
        <v>0</v>
      </c>
      <c r="AO43" s="197">
        <v>77.510000000000005</v>
      </c>
      <c r="AP43" s="197">
        <v>163.41999999999999</v>
      </c>
      <c r="AQ43" s="197">
        <v>0</v>
      </c>
      <c r="AR43" s="197">
        <v>4.6100000000000003</v>
      </c>
      <c r="AS43" s="197">
        <v>21.23</v>
      </c>
      <c r="AT43" s="197">
        <v>6.5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11.53</v>
      </c>
      <c r="E44" s="197">
        <v>0</v>
      </c>
      <c r="F44" s="197">
        <v>0</v>
      </c>
      <c r="G44" s="197">
        <v>6.68</v>
      </c>
      <c r="H44" s="197">
        <v>0</v>
      </c>
      <c r="I44" s="197">
        <v>13.96</v>
      </c>
      <c r="J44" s="197">
        <v>14.44</v>
      </c>
      <c r="K44" s="197">
        <v>17.07</v>
      </c>
      <c r="L44" s="197">
        <v>6.53</v>
      </c>
      <c r="M44" s="197">
        <v>2.13</v>
      </c>
      <c r="N44" s="197">
        <v>0.86</v>
      </c>
      <c r="O44" s="197">
        <v>2.46</v>
      </c>
      <c r="P44" s="197">
        <v>0.56000000000000005</v>
      </c>
      <c r="Q44" s="197">
        <v>6.85</v>
      </c>
      <c r="R44" s="197">
        <v>7.19</v>
      </c>
      <c r="S44" s="197">
        <v>9.66</v>
      </c>
      <c r="T44" s="197">
        <v>0</v>
      </c>
      <c r="U44" s="197">
        <v>1.54</v>
      </c>
      <c r="V44" s="197">
        <v>0.18</v>
      </c>
      <c r="W44" s="197">
        <v>0.45</v>
      </c>
      <c r="X44" s="197">
        <v>1.44</v>
      </c>
      <c r="Y44" s="197">
        <v>0</v>
      </c>
      <c r="Z44" s="197">
        <v>3.27</v>
      </c>
      <c r="AA44" s="197">
        <v>1.1299999999999999</v>
      </c>
      <c r="AB44" s="197">
        <v>0</v>
      </c>
      <c r="AC44" s="197">
        <v>2.29</v>
      </c>
      <c r="AD44" s="197">
        <v>12.46</v>
      </c>
      <c r="AE44" s="197">
        <v>0</v>
      </c>
      <c r="AF44" s="197">
        <v>0</v>
      </c>
      <c r="AG44" s="197">
        <v>29.01</v>
      </c>
      <c r="AH44" s="197">
        <v>0</v>
      </c>
      <c r="AI44" s="197">
        <v>15.56</v>
      </c>
      <c r="AJ44" s="197">
        <v>0</v>
      </c>
      <c r="AK44" s="197">
        <v>-35</v>
      </c>
      <c r="AL44" s="197">
        <v>0</v>
      </c>
      <c r="AM44" s="197">
        <v>0</v>
      </c>
      <c r="AN44" s="197">
        <v>0</v>
      </c>
      <c r="AO44" s="197">
        <v>77.510000000000005</v>
      </c>
      <c r="AP44" s="197">
        <v>163.41999999999999</v>
      </c>
      <c r="AQ44" s="197">
        <v>0</v>
      </c>
      <c r="AR44" s="197">
        <v>4.6100000000000003</v>
      </c>
      <c r="AS44" s="197">
        <v>21.23</v>
      </c>
      <c r="AT44" s="197">
        <v>6.5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11.53</v>
      </c>
      <c r="E45" s="197">
        <v>0</v>
      </c>
      <c r="F45" s="197">
        <v>0</v>
      </c>
      <c r="G45" s="197">
        <v>6.68</v>
      </c>
      <c r="H45" s="197">
        <v>0</v>
      </c>
      <c r="I45" s="197">
        <v>13.96</v>
      </c>
      <c r="J45" s="197">
        <v>14.44</v>
      </c>
      <c r="K45" s="197">
        <v>17.07</v>
      </c>
      <c r="L45" s="197">
        <v>6.53</v>
      </c>
      <c r="M45" s="197">
        <v>2.13</v>
      </c>
      <c r="N45" s="197">
        <v>0.86</v>
      </c>
      <c r="O45" s="197">
        <v>2.46</v>
      </c>
      <c r="P45" s="197">
        <v>0.56000000000000005</v>
      </c>
      <c r="Q45" s="197">
        <v>6.85</v>
      </c>
      <c r="R45" s="197">
        <v>7.19</v>
      </c>
      <c r="S45" s="197">
        <v>9.66</v>
      </c>
      <c r="T45" s="197">
        <v>0</v>
      </c>
      <c r="U45" s="197">
        <v>1.54</v>
      </c>
      <c r="V45" s="197">
        <v>0.18</v>
      </c>
      <c r="W45" s="197">
        <v>0.45</v>
      </c>
      <c r="X45" s="197">
        <v>1.44</v>
      </c>
      <c r="Y45" s="197">
        <v>0</v>
      </c>
      <c r="Z45" s="197">
        <v>3.27</v>
      </c>
      <c r="AA45" s="197">
        <v>1.1299999999999999</v>
      </c>
      <c r="AB45" s="197">
        <v>0</v>
      </c>
      <c r="AC45" s="197">
        <v>2.29</v>
      </c>
      <c r="AD45" s="197">
        <v>12.46</v>
      </c>
      <c r="AE45" s="197">
        <v>0</v>
      </c>
      <c r="AF45" s="197">
        <v>0</v>
      </c>
      <c r="AG45" s="197">
        <v>29.01</v>
      </c>
      <c r="AH45" s="197">
        <v>0</v>
      </c>
      <c r="AI45" s="197">
        <v>15.56</v>
      </c>
      <c r="AJ45" s="197">
        <v>0</v>
      </c>
      <c r="AK45" s="197">
        <v>-35</v>
      </c>
      <c r="AL45" s="197">
        <v>0</v>
      </c>
      <c r="AM45" s="197">
        <v>0</v>
      </c>
      <c r="AN45" s="197">
        <v>0</v>
      </c>
      <c r="AO45" s="197">
        <v>77.510000000000005</v>
      </c>
      <c r="AP45" s="197">
        <v>163.41999999999999</v>
      </c>
      <c r="AQ45" s="197">
        <v>0</v>
      </c>
      <c r="AR45" s="197">
        <v>4.6100000000000003</v>
      </c>
      <c r="AS45" s="197">
        <v>21.23</v>
      </c>
      <c r="AT45" s="197">
        <v>6.5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11.53</v>
      </c>
      <c r="E46" s="197">
        <v>0</v>
      </c>
      <c r="F46" s="197">
        <v>0</v>
      </c>
      <c r="G46" s="197">
        <v>6.68</v>
      </c>
      <c r="H46" s="197">
        <v>0</v>
      </c>
      <c r="I46" s="197">
        <v>13.96</v>
      </c>
      <c r="J46" s="197">
        <v>14.44</v>
      </c>
      <c r="K46" s="197">
        <v>17.07</v>
      </c>
      <c r="L46" s="197">
        <v>6.53</v>
      </c>
      <c r="M46" s="197">
        <v>2.13</v>
      </c>
      <c r="N46" s="197">
        <v>0.86</v>
      </c>
      <c r="O46" s="197">
        <v>2.46</v>
      </c>
      <c r="P46" s="197">
        <v>0.56000000000000005</v>
      </c>
      <c r="Q46" s="197">
        <v>6.85</v>
      </c>
      <c r="R46" s="197">
        <v>7.19</v>
      </c>
      <c r="S46" s="197">
        <v>9.66</v>
      </c>
      <c r="T46" s="197">
        <v>0</v>
      </c>
      <c r="U46" s="197">
        <v>1.54</v>
      </c>
      <c r="V46" s="197">
        <v>0.18</v>
      </c>
      <c r="W46" s="197">
        <v>0.45</v>
      </c>
      <c r="X46" s="197">
        <v>1.44</v>
      </c>
      <c r="Y46" s="197">
        <v>0</v>
      </c>
      <c r="Z46" s="197">
        <v>3.27</v>
      </c>
      <c r="AA46" s="197">
        <v>1.1299999999999999</v>
      </c>
      <c r="AB46" s="197">
        <v>0</v>
      </c>
      <c r="AC46" s="197">
        <v>2.29</v>
      </c>
      <c r="AD46" s="197">
        <v>12.46</v>
      </c>
      <c r="AE46" s="197">
        <v>0</v>
      </c>
      <c r="AF46" s="197">
        <v>0</v>
      </c>
      <c r="AG46" s="197">
        <v>30.15</v>
      </c>
      <c r="AH46" s="197">
        <v>0</v>
      </c>
      <c r="AI46" s="197">
        <v>15.56</v>
      </c>
      <c r="AJ46" s="197">
        <v>0</v>
      </c>
      <c r="AK46" s="197">
        <v>-35</v>
      </c>
      <c r="AL46" s="197">
        <v>0</v>
      </c>
      <c r="AM46" s="197">
        <v>0</v>
      </c>
      <c r="AN46" s="197">
        <v>0</v>
      </c>
      <c r="AO46" s="197">
        <v>77.510000000000005</v>
      </c>
      <c r="AP46" s="197">
        <v>163.41999999999999</v>
      </c>
      <c r="AQ46" s="197">
        <v>0</v>
      </c>
      <c r="AR46" s="197">
        <v>4.6100000000000003</v>
      </c>
      <c r="AS46" s="197">
        <v>21.23</v>
      </c>
      <c r="AT46" s="197">
        <v>6.5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11.07</v>
      </c>
      <c r="E47" s="197">
        <v>0</v>
      </c>
      <c r="F47" s="197">
        <v>0</v>
      </c>
      <c r="G47" s="197">
        <v>6.68</v>
      </c>
      <c r="H47" s="197">
        <v>0</v>
      </c>
      <c r="I47" s="197">
        <v>13.96</v>
      </c>
      <c r="J47" s="197">
        <v>14.44</v>
      </c>
      <c r="K47" s="197">
        <v>50.03</v>
      </c>
      <c r="L47" s="197">
        <v>6.53</v>
      </c>
      <c r="M47" s="197">
        <v>2.13</v>
      </c>
      <c r="N47" s="197">
        <v>0.86</v>
      </c>
      <c r="O47" s="197">
        <v>2.46</v>
      </c>
      <c r="P47" s="197">
        <v>0.56000000000000005</v>
      </c>
      <c r="Q47" s="197">
        <v>6.85</v>
      </c>
      <c r="R47" s="197">
        <v>7.19</v>
      </c>
      <c r="S47" s="197">
        <v>9.66</v>
      </c>
      <c r="T47" s="197">
        <v>0</v>
      </c>
      <c r="U47" s="197">
        <v>1.54</v>
      </c>
      <c r="V47" s="197">
        <v>0.18</v>
      </c>
      <c r="W47" s="197">
        <v>0.45</v>
      </c>
      <c r="X47" s="197">
        <v>1.44</v>
      </c>
      <c r="Y47" s="197">
        <v>0</v>
      </c>
      <c r="Z47" s="197">
        <v>3.27</v>
      </c>
      <c r="AA47" s="197">
        <v>1.1299999999999999</v>
      </c>
      <c r="AB47" s="197">
        <v>0</v>
      </c>
      <c r="AC47" s="197">
        <v>2.29</v>
      </c>
      <c r="AD47" s="197">
        <v>12.46</v>
      </c>
      <c r="AE47" s="197">
        <v>0</v>
      </c>
      <c r="AF47" s="197">
        <v>0</v>
      </c>
      <c r="AG47" s="197">
        <v>30.15</v>
      </c>
      <c r="AH47" s="197">
        <v>0</v>
      </c>
      <c r="AI47" s="197">
        <v>15.56</v>
      </c>
      <c r="AJ47" s="197">
        <v>0</v>
      </c>
      <c r="AK47" s="197">
        <v>-35</v>
      </c>
      <c r="AL47" s="197">
        <v>0</v>
      </c>
      <c r="AM47" s="197">
        <v>0</v>
      </c>
      <c r="AN47" s="197">
        <v>0</v>
      </c>
      <c r="AO47" s="197">
        <v>77.510000000000005</v>
      </c>
      <c r="AP47" s="197">
        <v>163.41999999999999</v>
      </c>
      <c r="AQ47" s="197">
        <v>0</v>
      </c>
      <c r="AR47" s="197">
        <v>4.6100000000000003</v>
      </c>
      <c r="AS47" s="197">
        <v>21.23</v>
      </c>
      <c r="AT47" s="197">
        <v>6.5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11.07</v>
      </c>
      <c r="E48" s="197">
        <v>0</v>
      </c>
      <c r="F48" s="197">
        <v>0</v>
      </c>
      <c r="G48" s="197">
        <v>6.68</v>
      </c>
      <c r="H48" s="197">
        <v>0</v>
      </c>
      <c r="I48" s="197">
        <v>13.96</v>
      </c>
      <c r="J48" s="197">
        <v>14.44</v>
      </c>
      <c r="K48" s="197">
        <v>17.079999999999998</v>
      </c>
      <c r="L48" s="197">
        <v>6.53</v>
      </c>
      <c r="M48" s="197">
        <v>2.13</v>
      </c>
      <c r="N48" s="197">
        <v>0.86</v>
      </c>
      <c r="O48" s="197">
        <v>2.46</v>
      </c>
      <c r="P48" s="197">
        <v>0.56000000000000005</v>
      </c>
      <c r="Q48" s="197">
        <v>6.85</v>
      </c>
      <c r="R48" s="197">
        <v>7.19</v>
      </c>
      <c r="S48" s="197">
        <v>9.66</v>
      </c>
      <c r="T48" s="197">
        <v>0</v>
      </c>
      <c r="U48" s="197">
        <v>1.54</v>
      </c>
      <c r="V48" s="197">
        <v>0.18</v>
      </c>
      <c r="W48" s="197">
        <v>0.45</v>
      </c>
      <c r="X48" s="197">
        <v>1.44</v>
      </c>
      <c r="Y48" s="197">
        <v>0</v>
      </c>
      <c r="Z48" s="197">
        <v>3.27</v>
      </c>
      <c r="AA48" s="197">
        <v>1.1299999999999999</v>
      </c>
      <c r="AB48" s="197">
        <v>0</v>
      </c>
      <c r="AC48" s="197">
        <v>2.29</v>
      </c>
      <c r="AD48" s="197">
        <v>12.46</v>
      </c>
      <c r="AE48" s="197">
        <v>0</v>
      </c>
      <c r="AF48" s="197">
        <v>0</v>
      </c>
      <c r="AG48" s="197">
        <v>30.15</v>
      </c>
      <c r="AH48" s="197">
        <v>0</v>
      </c>
      <c r="AI48" s="197">
        <v>15.56</v>
      </c>
      <c r="AJ48" s="197">
        <v>0</v>
      </c>
      <c r="AK48" s="197">
        <v>-35</v>
      </c>
      <c r="AL48" s="197">
        <v>0</v>
      </c>
      <c r="AM48" s="197">
        <v>0</v>
      </c>
      <c r="AN48" s="197">
        <v>0</v>
      </c>
      <c r="AO48" s="197">
        <v>77.510000000000005</v>
      </c>
      <c r="AP48" s="197">
        <v>163.41999999999999</v>
      </c>
      <c r="AQ48" s="197">
        <v>0</v>
      </c>
      <c r="AR48" s="197">
        <v>4.6100000000000003</v>
      </c>
      <c r="AS48" s="197">
        <v>21.23</v>
      </c>
      <c r="AT48" s="197">
        <v>6.5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11.07</v>
      </c>
      <c r="E49" s="197">
        <v>0</v>
      </c>
      <c r="F49" s="197">
        <v>0</v>
      </c>
      <c r="G49" s="197">
        <v>6.68</v>
      </c>
      <c r="H49" s="197">
        <v>0</v>
      </c>
      <c r="I49" s="197">
        <v>13.96</v>
      </c>
      <c r="J49" s="197">
        <v>14.44</v>
      </c>
      <c r="K49" s="197">
        <v>35.15</v>
      </c>
      <c r="L49" s="197">
        <v>6.63</v>
      </c>
      <c r="M49" s="197">
        <v>2.13</v>
      </c>
      <c r="N49" s="197">
        <v>0.86</v>
      </c>
      <c r="O49" s="197">
        <v>2.46</v>
      </c>
      <c r="P49" s="197">
        <v>0.56000000000000005</v>
      </c>
      <c r="Q49" s="197">
        <v>6.91</v>
      </c>
      <c r="R49" s="197">
        <v>7.32</v>
      </c>
      <c r="S49" s="197">
        <v>9.7200000000000006</v>
      </c>
      <c r="T49" s="197">
        <v>0</v>
      </c>
      <c r="U49" s="197">
        <v>1.54</v>
      </c>
      <c r="V49" s="197">
        <v>0.18</v>
      </c>
      <c r="W49" s="197">
        <v>0.45</v>
      </c>
      <c r="X49" s="197">
        <v>1.44</v>
      </c>
      <c r="Y49" s="197">
        <v>0</v>
      </c>
      <c r="Z49" s="197">
        <v>3.27</v>
      </c>
      <c r="AA49" s="197">
        <v>1.1299999999999999</v>
      </c>
      <c r="AB49" s="197">
        <v>0</v>
      </c>
      <c r="AC49" s="197">
        <v>2.29</v>
      </c>
      <c r="AD49" s="197">
        <v>12.46</v>
      </c>
      <c r="AE49" s="197">
        <v>0</v>
      </c>
      <c r="AF49" s="197">
        <v>0</v>
      </c>
      <c r="AG49" s="197">
        <v>30.15</v>
      </c>
      <c r="AH49" s="197">
        <v>0</v>
      </c>
      <c r="AI49" s="197">
        <v>15.56</v>
      </c>
      <c r="AJ49" s="197">
        <v>0</v>
      </c>
      <c r="AK49" s="197">
        <v>-35</v>
      </c>
      <c r="AL49" s="197">
        <v>0</v>
      </c>
      <c r="AM49" s="197">
        <v>0</v>
      </c>
      <c r="AN49" s="197">
        <v>0</v>
      </c>
      <c r="AO49" s="197">
        <v>77.510000000000005</v>
      </c>
      <c r="AP49" s="197">
        <v>163.41999999999999</v>
      </c>
      <c r="AQ49" s="197">
        <v>0</v>
      </c>
      <c r="AR49" s="197">
        <v>4.6100000000000003</v>
      </c>
      <c r="AS49" s="197">
        <v>21.23</v>
      </c>
      <c r="AT49" s="197">
        <v>6.5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11.07</v>
      </c>
      <c r="E50" s="197">
        <v>0</v>
      </c>
      <c r="F50" s="197">
        <v>0</v>
      </c>
      <c r="G50" s="197">
        <v>6.68</v>
      </c>
      <c r="H50" s="197">
        <v>0</v>
      </c>
      <c r="I50" s="197">
        <v>13.96</v>
      </c>
      <c r="J50" s="197">
        <v>14.44</v>
      </c>
      <c r="K50" s="197">
        <v>118.95</v>
      </c>
      <c r="L50" s="197">
        <v>6.63</v>
      </c>
      <c r="M50" s="197">
        <v>2.13</v>
      </c>
      <c r="N50" s="197">
        <v>0.86</v>
      </c>
      <c r="O50" s="197">
        <v>2.46</v>
      </c>
      <c r="P50" s="197">
        <v>0.56000000000000005</v>
      </c>
      <c r="Q50" s="197">
        <v>6.91</v>
      </c>
      <c r="R50" s="197">
        <v>7.32</v>
      </c>
      <c r="S50" s="197">
        <v>9.7200000000000006</v>
      </c>
      <c r="T50" s="197">
        <v>0</v>
      </c>
      <c r="U50" s="197">
        <v>1.54</v>
      </c>
      <c r="V50" s="197">
        <v>0.18</v>
      </c>
      <c r="W50" s="197">
        <v>0.45</v>
      </c>
      <c r="X50" s="197">
        <v>1.44</v>
      </c>
      <c r="Y50" s="197">
        <v>0</v>
      </c>
      <c r="Z50" s="197">
        <v>3.27</v>
      </c>
      <c r="AA50" s="197">
        <v>1.1299999999999999</v>
      </c>
      <c r="AB50" s="197">
        <v>0</v>
      </c>
      <c r="AC50" s="197">
        <v>2.29</v>
      </c>
      <c r="AD50" s="197">
        <v>12.46</v>
      </c>
      <c r="AE50" s="197">
        <v>0</v>
      </c>
      <c r="AF50" s="197">
        <v>0</v>
      </c>
      <c r="AG50" s="197">
        <v>30.15</v>
      </c>
      <c r="AH50" s="197">
        <v>0</v>
      </c>
      <c r="AI50" s="197">
        <v>18.39</v>
      </c>
      <c r="AJ50" s="197">
        <v>0</v>
      </c>
      <c r="AK50" s="197">
        <v>-35</v>
      </c>
      <c r="AL50" s="197">
        <v>0</v>
      </c>
      <c r="AM50" s="197">
        <v>0</v>
      </c>
      <c r="AN50" s="197">
        <v>0</v>
      </c>
      <c r="AO50" s="197">
        <v>77.510000000000005</v>
      </c>
      <c r="AP50" s="197">
        <v>163.41999999999999</v>
      </c>
      <c r="AQ50" s="197">
        <v>0</v>
      </c>
      <c r="AR50" s="197">
        <v>4.6100000000000003</v>
      </c>
      <c r="AS50" s="197">
        <v>21.23</v>
      </c>
      <c r="AT50" s="197">
        <v>6.5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11.07</v>
      </c>
      <c r="E51" s="197">
        <v>0</v>
      </c>
      <c r="F51" s="197">
        <v>0</v>
      </c>
      <c r="G51" s="197">
        <v>6.68</v>
      </c>
      <c r="H51" s="197">
        <v>0</v>
      </c>
      <c r="I51" s="197">
        <v>13.96</v>
      </c>
      <c r="J51" s="197">
        <v>14.44</v>
      </c>
      <c r="K51" s="197">
        <v>155.88999999999999</v>
      </c>
      <c r="L51" s="197">
        <v>6.63</v>
      </c>
      <c r="M51" s="197">
        <v>2.13</v>
      </c>
      <c r="N51" s="197">
        <v>0.86</v>
      </c>
      <c r="O51" s="197">
        <v>2.46</v>
      </c>
      <c r="P51" s="197">
        <v>0.56000000000000005</v>
      </c>
      <c r="Q51" s="197">
        <v>6.91</v>
      </c>
      <c r="R51" s="197">
        <v>7.32</v>
      </c>
      <c r="S51" s="197">
        <v>9.7200000000000006</v>
      </c>
      <c r="T51" s="197">
        <v>0</v>
      </c>
      <c r="U51" s="197">
        <v>1.54</v>
      </c>
      <c r="V51" s="197">
        <v>0.18</v>
      </c>
      <c r="W51" s="197">
        <v>0.45</v>
      </c>
      <c r="X51" s="197">
        <v>1.44</v>
      </c>
      <c r="Y51" s="197">
        <v>0</v>
      </c>
      <c r="Z51" s="197">
        <v>3.27</v>
      </c>
      <c r="AA51" s="197">
        <v>1.1299999999999999</v>
      </c>
      <c r="AB51" s="197">
        <v>0</v>
      </c>
      <c r="AC51" s="197">
        <v>2.29</v>
      </c>
      <c r="AD51" s="197">
        <v>12.46</v>
      </c>
      <c r="AE51" s="197">
        <v>0</v>
      </c>
      <c r="AF51" s="197">
        <v>0</v>
      </c>
      <c r="AG51" s="197">
        <v>30.15</v>
      </c>
      <c r="AH51" s="197">
        <v>0</v>
      </c>
      <c r="AI51" s="197">
        <v>18.39</v>
      </c>
      <c r="AJ51" s="197">
        <v>0</v>
      </c>
      <c r="AK51" s="197">
        <v>-35</v>
      </c>
      <c r="AL51" s="197">
        <v>0</v>
      </c>
      <c r="AM51" s="197">
        <v>0</v>
      </c>
      <c r="AN51" s="197">
        <v>0</v>
      </c>
      <c r="AO51" s="197">
        <v>69.510000000000005</v>
      </c>
      <c r="AP51" s="197">
        <v>163.41999999999999</v>
      </c>
      <c r="AQ51" s="197">
        <v>0</v>
      </c>
      <c r="AR51" s="197">
        <v>4.6100000000000003</v>
      </c>
      <c r="AS51" s="197">
        <v>21.23</v>
      </c>
      <c r="AT51" s="197">
        <v>6.26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11.07</v>
      </c>
      <c r="E52" s="197">
        <v>0</v>
      </c>
      <c r="F52" s="197">
        <v>0</v>
      </c>
      <c r="G52" s="197">
        <v>6.68</v>
      </c>
      <c r="H52" s="197">
        <v>0</v>
      </c>
      <c r="I52" s="197">
        <v>13.96</v>
      </c>
      <c r="J52" s="197">
        <v>14.44</v>
      </c>
      <c r="K52" s="197">
        <v>158.79</v>
      </c>
      <c r="L52" s="197">
        <v>6.63</v>
      </c>
      <c r="M52" s="197">
        <v>2.13</v>
      </c>
      <c r="N52" s="197">
        <v>0.86</v>
      </c>
      <c r="O52" s="197">
        <v>2.46</v>
      </c>
      <c r="P52" s="197">
        <v>0.56000000000000005</v>
      </c>
      <c r="Q52" s="197">
        <v>6.91</v>
      </c>
      <c r="R52" s="197">
        <v>7.32</v>
      </c>
      <c r="S52" s="197">
        <v>9.7200000000000006</v>
      </c>
      <c r="T52" s="197">
        <v>0</v>
      </c>
      <c r="U52" s="197">
        <v>1.54</v>
      </c>
      <c r="V52" s="197">
        <v>0.18</v>
      </c>
      <c r="W52" s="197">
        <v>0.45</v>
      </c>
      <c r="X52" s="197">
        <v>1.44</v>
      </c>
      <c r="Y52" s="197">
        <v>0</v>
      </c>
      <c r="Z52" s="197">
        <v>3.27</v>
      </c>
      <c r="AA52" s="197">
        <v>1.1299999999999999</v>
      </c>
      <c r="AB52" s="197">
        <v>0</v>
      </c>
      <c r="AC52" s="197">
        <v>2.29</v>
      </c>
      <c r="AD52" s="197">
        <v>12.46</v>
      </c>
      <c r="AE52" s="197">
        <v>0</v>
      </c>
      <c r="AF52" s="197">
        <v>0</v>
      </c>
      <c r="AG52" s="197">
        <v>30.15</v>
      </c>
      <c r="AH52" s="197">
        <v>0</v>
      </c>
      <c r="AI52" s="197">
        <v>18.39</v>
      </c>
      <c r="AJ52" s="197">
        <v>0</v>
      </c>
      <c r="AK52" s="197">
        <v>-35</v>
      </c>
      <c r="AL52" s="197">
        <v>0</v>
      </c>
      <c r="AM52" s="197">
        <v>0</v>
      </c>
      <c r="AN52" s="197">
        <v>0</v>
      </c>
      <c r="AO52" s="197">
        <v>69.510000000000005</v>
      </c>
      <c r="AP52" s="197">
        <v>163.41999999999999</v>
      </c>
      <c r="AQ52" s="197">
        <v>0</v>
      </c>
      <c r="AR52" s="197">
        <v>4.6100000000000003</v>
      </c>
      <c r="AS52" s="197">
        <v>21.23</v>
      </c>
      <c r="AT52" s="197">
        <v>6.26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11.07</v>
      </c>
      <c r="E53" s="197">
        <v>0</v>
      </c>
      <c r="F53" s="197">
        <v>0</v>
      </c>
      <c r="G53" s="197">
        <v>6.68</v>
      </c>
      <c r="H53" s="197">
        <v>0</v>
      </c>
      <c r="I53" s="197">
        <v>13.96</v>
      </c>
      <c r="J53" s="197">
        <v>14.44</v>
      </c>
      <c r="K53" s="197">
        <v>159.75</v>
      </c>
      <c r="L53" s="197">
        <v>6.63</v>
      </c>
      <c r="M53" s="197">
        <v>2.13</v>
      </c>
      <c r="N53" s="197">
        <v>0.86</v>
      </c>
      <c r="O53" s="197">
        <v>2.46</v>
      </c>
      <c r="P53" s="197">
        <v>0.56000000000000005</v>
      </c>
      <c r="Q53" s="197">
        <v>6.91</v>
      </c>
      <c r="R53" s="197">
        <v>7.32</v>
      </c>
      <c r="S53" s="197">
        <v>9.7200000000000006</v>
      </c>
      <c r="T53" s="197">
        <v>0</v>
      </c>
      <c r="U53" s="197">
        <v>1.54</v>
      </c>
      <c r="V53" s="197">
        <v>0.18</v>
      </c>
      <c r="W53" s="197">
        <v>0.45</v>
      </c>
      <c r="X53" s="197">
        <v>1.44</v>
      </c>
      <c r="Y53" s="197">
        <v>0</v>
      </c>
      <c r="Z53" s="197">
        <v>3.27</v>
      </c>
      <c r="AA53" s="197">
        <v>1.1299999999999999</v>
      </c>
      <c r="AB53" s="197">
        <v>0</v>
      </c>
      <c r="AC53" s="197">
        <v>1.77</v>
      </c>
      <c r="AD53" s="197">
        <v>12.46</v>
      </c>
      <c r="AE53" s="197">
        <v>0</v>
      </c>
      <c r="AF53" s="197">
        <v>0</v>
      </c>
      <c r="AG53" s="197">
        <v>30.15</v>
      </c>
      <c r="AH53" s="197">
        <v>0</v>
      </c>
      <c r="AI53" s="197">
        <v>18.39</v>
      </c>
      <c r="AJ53" s="197">
        <v>0</v>
      </c>
      <c r="AK53" s="197">
        <v>-35</v>
      </c>
      <c r="AL53" s="197">
        <v>0</v>
      </c>
      <c r="AM53" s="197">
        <v>0</v>
      </c>
      <c r="AN53" s="197">
        <v>0</v>
      </c>
      <c r="AO53" s="197">
        <v>69.510000000000005</v>
      </c>
      <c r="AP53" s="197">
        <v>163.41999999999999</v>
      </c>
      <c r="AQ53" s="197">
        <v>0</v>
      </c>
      <c r="AR53" s="197">
        <v>4.6100000000000003</v>
      </c>
      <c r="AS53" s="197">
        <v>21.23</v>
      </c>
      <c r="AT53" s="197">
        <v>6.26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11.07</v>
      </c>
      <c r="E54" s="197">
        <v>0</v>
      </c>
      <c r="F54" s="197">
        <v>0</v>
      </c>
      <c r="G54" s="197">
        <v>6.68</v>
      </c>
      <c r="H54" s="197">
        <v>0</v>
      </c>
      <c r="I54" s="197">
        <v>13.96</v>
      </c>
      <c r="J54" s="197">
        <v>14.44</v>
      </c>
      <c r="K54" s="197">
        <v>169.42</v>
      </c>
      <c r="L54" s="197">
        <v>6.63</v>
      </c>
      <c r="M54" s="197">
        <v>2.13</v>
      </c>
      <c r="N54" s="197">
        <v>0.86</v>
      </c>
      <c r="O54" s="197">
        <v>2.46</v>
      </c>
      <c r="P54" s="197">
        <v>0.56000000000000005</v>
      </c>
      <c r="Q54" s="197">
        <v>6.91</v>
      </c>
      <c r="R54" s="197">
        <v>7.32</v>
      </c>
      <c r="S54" s="197">
        <v>9.7200000000000006</v>
      </c>
      <c r="T54" s="197">
        <v>0</v>
      </c>
      <c r="U54" s="197">
        <v>1.54</v>
      </c>
      <c r="V54" s="197">
        <v>0.18</v>
      </c>
      <c r="W54" s="197">
        <v>0.45</v>
      </c>
      <c r="X54" s="197">
        <v>1.44</v>
      </c>
      <c r="Y54" s="197">
        <v>0</v>
      </c>
      <c r="Z54" s="197">
        <v>3.27</v>
      </c>
      <c r="AA54" s="197">
        <v>1.1299999999999999</v>
      </c>
      <c r="AB54" s="197">
        <v>0</v>
      </c>
      <c r="AC54" s="197">
        <v>1.77</v>
      </c>
      <c r="AD54" s="197">
        <v>12.46</v>
      </c>
      <c r="AE54" s="197">
        <v>0</v>
      </c>
      <c r="AF54" s="197">
        <v>0</v>
      </c>
      <c r="AG54" s="197">
        <v>30.15</v>
      </c>
      <c r="AH54" s="197">
        <v>0</v>
      </c>
      <c r="AI54" s="197">
        <v>18.39</v>
      </c>
      <c r="AJ54" s="197">
        <v>0</v>
      </c>
      <c r="AK54" s="197">
        <v>-35</v>
      </c>
      <c r="AL54" s="197">
        <v>0</v>
      </c>
      <c r="AM54" s="197">
        <v>0</v>
      </c>
      <c r="AN54" s="197">
        <v>0</v>
      </c>
      <c r="AO54" s="197">
        <v>69.510000000000005</v>
      </c>
      <c r="AP54" s="197">
        <v>163.41999999999999</v>
      </c>
      <c r="AQ54" s="197">
        <v>0</v>
      </c>
      <c r="AR54" s="197">
        <v>4.6100000000000003</v>
      </c>
      <c r="AS54" s="197">
        <v>21.23</v>
      </c>
      <c r="AT54" s="197">
        <v>6.26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10.61</v>
      </c>
      <c r="E55" s="197">
        <v>0</v>
      </c>
      <c r="F55" s="197">
        <v>0</v>
      </c>
      <c r="G55" s="197">
        <v>6.68</v>
      </c>
      <c r="H55" s="197">
        <v>0</v>
      </c>
      <c r="I55" s="197">
        <v>13.96</v>
      </c>
      <c r="J55" s="197">
        <v>14.44</v>
      </c>
      <c r="K55" s="197">
        <v>208.08</v>
      </c>
      <c r="L55" s="197">
        <v>6.63</v>
      </c>
      <c r="M55" s="197">
        <v>2.13</v>
      </c>
      <c r="N55" s="197">
        <v>0.86</v>
      </c>
      <c r="O55" s="197">
        <v>2.46</v>
      </c>
      <c r="P55" s="197">
        <v>0.56000000000000005</v>
      </c>
      <c r="Q55" s="197">
        <v>6.91</v>
      </c>
      <c r="R55" s="197">
        <v>7.32</v>
      </c>
      <c r="S55" s="197">
        <v>9.7200000000000006</v>
      </c>
      <c r="T55" s="197">
        <v>0</v>
      </c>
      <c r="U55" s="197">
        <v>1.54</v>
      </c>
      <c r="V55" s="197">
        <v>0.18</v>
      </c>
      <c r="W55" s="197">
        <v>0.45</v>
      </c>
      <c r="X55" s="197">
        <v>1.44</v>
      </c>
      <c r="Y55" s="197">
        <v>0</v>
      </c>
      <c r="Z55" s="197">
        <v>3.27</v>
      </c>
      <c r="AA55" s="197">
        <v>1.1299999999999999</v>
      </c>
      <c r="AB55" s="197">
        <v>0</v>
      </c>
      <c r="AC55" s="197">
        <v>1.77</v>
      </c>
      <c r="AD55" s="197">
        <v>12.46</v>
      </c>
      <c r="AE55" s="197">
        <v>0</v>
      </c>
      <c r="AF55" s="197">
        <v>0</v>
      </c>
      <c r="AG55" s="197">
        <v>30.15</v>
      </c>
      <c r="AH55" s="197">
        <v>0</v>
      </c>
      <c r="AI55" s="197">
        <v>18.39</v>
      </c>
      <c r="AJ55" s="197">
        <v>0</v>
      </c>
      <c r="AK55" s="197">
        <v>-35</v>
      </c>
      <c r="AL55" s="197">
        <v>0</v>
      </c>
      <c r="AM55" s="197">
        <v>0</v>
      </c>
      <c r="AN55" s="197">
        <v>0</v>
      </c>
      <c r="AO55" s="197">
        <v>74.510000000000005</v>
      </c>
      <c r="AP55" s="197">
        <v>163.41999999999999</v>
      </c>
      <c r="AQ55" s="197">
        <v>0</v>
      </c>
      <c r="AR55" s="197">
        <v>4.6100000000000003</v>
      </c>
      <c r="AS55" s="197">
        <v>21.23</v>
      </c>
      <c r="AT55" s="197">
        <v>6.26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10.61</v>
      </c>
      <c r="E56" s="197">
        <v>0</v>
      </c>
      <c r="F56" s="197">
        <v>0</v>
      </c>
      <c r="G56" s="197">
        <v>6.68</v>
      </c>
      <c r="H56" s="197">
        <v>0</v>
      </c>
      <c r="I56" s="197">
        <v>13.96</v>
      </c>
      <c r="J56" s="197">
        <v>14.44</v>
      </c>
      <c r="K56" s="197">
        <v>208.07</v>
      </c>
      <c r="L56" s="197">
        <v>6.63</v>
      </c>
      <c r="M56" s="197">
        <v>2.13</v>
      </c>
      <c r="N56" s="197">
        <v>0.86</v>
      </c>
      <c r="O56" s="197">
        <v>2.46</v>
      </c>
      <c r="P56" s="197">
        <v>0.56000000000000005</v>
      </c>
      <c r="Q56" s="197">
        <v>6.91</v>
      </c>
      <c r="R56" s="197">
        <v>7.32</v>
      </c>
      <c r="S56" s="197">
        <v>9.7200000000000006</v>
      </c>
      <c r="T56" s="197">
        <v>0</v>
      </c>
      <c r="U56" s="197">
        <v>1.54</v>
      </c>
      <c r="V56" s="197">
        <v>0.18</v>
      </c>
      <c r="W56" s="197">
        <v>0.45</v>
      </c>
      <c r="X56" s="197">
        <v>1.44</v>
      </c>
      <c r="Y56" s="197">
        <v>0</v>
      </c>
      <c r="Z56" s="197">
        <v>3.27</v>
      </c>
      <c r="AA56" s="197">
        <v>1.1299999999999999</v>
      </c>
      <c r="AB56" s="197">
        <v>0</v>
      </c>
      <c r="AC56" s="197">
        <v>1.77</v>
      </c>
      <c r="AD56" s="197">
        <v>12.46</v>
      </c>
      <c r="AE56" s="197">
        <v>0</v>
      </c>
      <c r="AF56" s="197">
        <v>0</v>
      </c>
      <c r="AG56" s="197">
        <v>30.15</v>
      </c>
      <c r="AH56" s="197">
        <v>0</v>
      </c>
      <c r="AI56" s="197">
        <v>18.39</v>
      </c>
      <c r="AJ56" s="197">
        <v>0</v>
      </c>
      <c r="AK56" s="197">
        <v>-35</v>
      </c>
      <c r="AL56" s="197">
        <v>0</v>
      </c>
      <c r="AM56" s="197">
        <v>0</v>
      </c>
      <c r="AN56" s="197">
        <v>0</v>
      </c>
      <c r="AO56" s="197">
        <v>74.510000000000005</v>
      </c>
      <c r="AP56" s="197">
        <v>163.41999999999999</v>
      </c>
      <c r="AQ56" s="197">
        <v>0</v>
      </c>
      <c r="AR56" s="197">
        <v>4.6100000000000003</v>
      </c>
      <c r="AS56" s="197">
        <v>21.23</v>
      </c>
      <c r="AT56" s="197">
        <v>6.26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10.61</v>
      </c>
      <c r="E57" s="197">
        <v>0</v>
      </c>
      <c r="F57" s="197">
        <v>0</v>
      </c>
      <c r="G57" s="197">
        <v>6.68</v>
      </c>
      <c r="H57" s="197">
        <v>0</v>
      </c>
      <c r="I57" s="197">
        <v>13.72</v>
      </c>
      <c r="J57" s="197">
        <v>14.44</v>
      </c>
      <c r="K57" s="197">
        <v>188.74</v>
      </c>
      <c r="L57" s="197">
        <v>6.63</v>
      </c>
      <c r="M57" s="197">
        <v>2.13</v>
      </c>
      <c r="N57" s="197">
        <v>0.86</v>
      </c>
      <c r="O57" s="197">
        <v>2.46</v>
      </c>
      <c r="P57" s="197">
        <v>0.56000000000000005</v>
      </c>
      <c r="Q57" s="197">
        <v>6.91</v>
      </c>
      <c r="R57" s="197">
        <v>7.32</v>
      </c>
      <c r="S57" s="197">
        <v>9.7200000000000006</v>
      </c>
      <c r="T57" s="197">
        <v>0</v>
      </c>
      <c r="U57" s="197">
        <v>1.54</v>
      </c>
      <c r="V57" s="197">
        <v>0.18</v>
      </c>
      <c r="W57" s="197">
        <v>0.45</v>
      </c>
      <c r="X57" s="197">
        <v>1.44</v>
      </c>
      <c r="Y57" s="197">
        <v>0</v>
      </c>
      <c r="Z57" s="197">
        <v>3.27</v>
      </c>
      <c r="AA57" s="197">
        <v>1.1299999999999999</v>
      </c>
      <c r="AB57" s="197">
        <v>0</v>
      </c>
      <c r="AC57" s="197">
        <v>1.77</v>
      </c>
      <c r="AD57" s="197">
        <v>12.46</v>
      </c>
      <c r="AE57" s="197">
        <v>0</v>
      </c>
      <c r="AF57" s="197">
        <v>0</v>
      </c>
      <c r="AG57" s="197">
        <v>30.15</v>
      </c>
      <c r="AH57" s="197">
        <v>0</v>
      </c>
      <c r="AI57" s="197">
        <v>18.39</v>
      </c>
      <c r="AJ57" s="197">
        <v>0</v>
      </c>
      <c r="AK57" s="197">
        <v>-35</v>
      </c>
      <c r="AL57" s="197">
        <v>0</v>
      </c>
      <c r="AM57" s="197">
        <v>0</v>
      </c>
      <c r="AN57" s="197">
        <v>0</v>
      </c>
      <c r="AO57" s="197">
        <v>74.510000000000005</v>
      </c>
      <c r="AP57" s="197">
        <v>163.41999999999999</v>
      </c>
      <c r="AQ57" s="197">
        <v>0</v>
      </c>
      <c r="AR57" s="197">
        <v>4.6100000000000003</v>
      </c>
      <c r="AS57" s="197">
        <v>21.23</v>
      </c>
      <c r="AT57" s="197">
        <v>6.26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10.61</v>
      </c>
      <c r="E58" s="197">
        <v>0</v>
      </c>
      <c r="F58" s="197">
        <v>0</v>
      </c>
      <c r="G58" s="197">
        <v>6.68</v>
      </c>
      <c r="H58" s="197">
        <v>0</v>
      </c>
      <c r="I58" s="197">
        <v>13.72</v>
      </c>
      <c r="J58" s="197">
        <v>14.44</v>
      </c>
      <c r="K58" s="197">
        <v>135.58000000000001</v>
      </c>
      <c r="L58" s="197">
        <v>6.63</v>
      </c>
      <c r="M58" s="197">
        <v>2.13</v>
      </c>
      <c r="N58" s="197">
        <v>0.86</v>
      </c>
      <c r="O58" s="197">
        <v>2.46</v>
      </c>
      <c r="P58" s="197">
        <v>0.56000000000000005</v>
      </c>
      <c r="Q58" s="197">
        <v>6.91</v>
      </c>
      <c r="R58" s="197">
        <v>7.32</v>
      </c>
      <c r="S58" s="197">
        <v>9.7200000000000006</v>
      </c>
      <c r="T58" s="197">
        <v>0</v>
      </c>
      <c r="U58" s="197">
        <v>1.54</v>
      </c>
      <c r="V58" s="197">
        <v>0.18</v>
      </c>
      <c r="W58" s="197">
        <v>0.45</v>
      </c>
      <c r="X58" s="197">
        <v>1.44</v>
      </c>
      <c r="Y58" s="197">
        <v>0</v>
      </c>
      <c r="Z58" s="197">
        <v>3.27</v>
      </c>
      <c r="AA58" s="197">
        <v>1.1299999999999999</v>
      </c>
      <c r="AB58" s="197">
        <v>0</v>
      </c>
      <c r="AC58" s="197">
        <v>1.77</v>
      </c>
      <c r="AD58" s="197">
        <v>12.46</v>
      </c>
      <c r="AE58" s="197">
        <v>0</v>
      </c>
      <c r="AF58" s="197">
        <v>0</v>
      </c>
      <c r="AG58" s="197">
        <v>30.15</v>
      </c>
      <c r="AH58" s="197">
        <v>0</v>
      </c>
      <c r="AI58" s="197">
        <v>18.39</v>
      </c>
      <c r="AJ58" s="197">
        <v>0</v>
      </c>
      <c r="AK58" s="197">
        <v>-35</v>
      </c>
      <c r="AL58" s="197">
        <v>0</v>
      </c>
      <c r="AM58" s="197">
        <v>0</v>
      </c>
      <c r="AN58" s="197">
        <v>0</v>
      </c>
      <c r="AO58" s="197">
        <v>74.510000000000005</v>
      </c>
      <c r="AP58" s="197">
        <v>163.41999999999999</v>
      </c>
      <c r="AQ58" s="197">
        <v>0</v>
      </c>
      <c r="AR58" s="197">
        <v>4.6100000000000003</v>
      </c>
      <c r="AS58" s="197">
        <v>21.23</v>
      </c>
      <c r="AT58" s="197">
        <v>6.26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10.15</v>
      </c>
      <c r="E59" s="197">
        <v>0</v>
      </c>
      <c r="F59" s="197">
        <v>0</v>
      </c>
      <c r="G59" s="197">
        <v>6.68</v>
      </c>
      <c r="H59" s="197">
        <v>0</v>
      </c>
      <c r="I59" s="197">
        <v>13.72</v>
      </c>
      <c r="J59" s="197">
        <v>14.44</v>
      </c>
      <c r="K59" s="197">
        <v>109.49</v>
      </c>
      <c r="L59" s="197">
        <v>6.63</v>
      </c>
      <c r="M59" s="197">
        <v>2.13</v>
      </c>
      <c r="N59" s="197">
        <v>0.86</v>
      </c>
      <c r="O59" s="197">
        <v>2.46</v>
      </c>
      <c r="P59" s="197">
        <v>0.56000000000000005</v>
      </c>
      <c r="Q59" s="197">
        <v>6.91</v>
      </c>
      <c r="R59" s="197">
        <v>7.32</v>
      </c>
      <c r="S59" s="197">
        <v>9.73</v>
      </c>
      <c r="T59" s="197">
        <v>0</v>
      </c>
      <c r="U59" s="197">
        <v>1.54</v>
      </c>
      <c r="V59" s="197">
        <v>0.17</v>
      </c>
      <c r="W59" s="197">
        <v>0.45</v>
      </c>
      <c r="X59" s="197">
        <v>1.44</v>
      </c>
      <c r="Y59" s="197">
        <v>0</v>
      </c>
      <c r="Z59" s="197">
        <v>3.27</v>
      </c>
      <c r="AA59" s="197">
        <v>1.1299999999999999</v>
      </c>
      <c r="AB59" s="197">
        <v>0</v>
      </c>
      <c r="AC59" s="197">
        <v>1.77</v>
      </c>
      <c r="AD59" s="197">
        <v>12.46</v>
      </c>
      <c r="AE59" s="197">
        <v>0</v>
      </c>
      <c r="AF59" s="197">
        <v>0</v>
      </c>
      <c r="AG59" s="197">
        <v>29.58</v>
      </c>
      <c r="AH59" s="197">
        <v>0</v>
      </c>
      <c r="AI59" s="197">
        <v>18.39</v>
      </c>
      <c r="AJ59" s="197">
        <v>0</v>
      </c>
      <c r="AK59" s="197">
        <v>-35</v>
      </c>
      <c r="AL59" s="197">
        <v>0</v>
      </c>
      <c r="AM59" s="197">
        <v>0</v>
      </c>
      <c r="AN59" s="197">
        <v>0</v>
      </c>
      <c r="AO59" s="197">
        <v>74.510000000000005</v>
      </c>
      <c r="AP59" s="197">
        <v>163.41999999999999</v>
      </c>
      <c r="AQ59" s="197">
        <v>0</v>
      </c>
      <c r="AR59" s="197">
        <v>4.6100000000000003</v>
      </c>
      <c r="AS59" s="197">
        <v>21.23</v>
      </c>
      <c r="AT59" s="197">
        <v>6.26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10.15</v>
      </c>
      <c r="E60" s="197">
        <v>0</v>
      </c>
      <c r="F60" s="197">
        <v>0</v>
      </c>
      <c r="G60" s="197">
        <v>6.68</v>
      </c>
      <c r="H60" s="197">
        <v>0</v>
      </c>
      <c r="I60" s="197">
        <v>13.72</v>
      </c>
      <c r="J60" s="197">
        <v>14.44</v>
      </c>
      <c r="K60" s="197">
        <v>69.87</v>
      </c>
      <c r="L60" s="197">
        <v>6.63</v>
      </c>
      <c r="M60" s="197">
        <v>2.13</v>
      </c>
      <c r="N60" s="197">
        <v>0.86</v>
      </c>
      <c r="O60" s="197">
        <v>2.46</v>
      </c>
      <c r="P60" s="197">
        <v>0.56000000000000005</v>
      </c>
      <c r="Q60" s="197">
        <v>6.91</v>
      </c>
      <c r="R60" s="197">
        <v>7.32</v>
      </c>
      <c r="S60" s="197">
        <v>9.73</v>
      </c>
      <c r="T60" s="197">
        <v>0</v>
      </c>
      <c r="U60" s="197">
        <v>1.54</v>
      </c>
      <c r="V60" s="197">
        <v>0.17</v>
      </c>
      <c r="W60" s="197">
        <v>0.45</v>
      </c>
      <c r="X60" s="197">
        <v>1.44</v>
      </c>
      <c r="Y60" s="197">
        <v>0</v>
      </c>
      <c r="Z60" s="197">
        <v>3.27</v>
      </c>
      <c r="AA60" s="197">
        <v>1.1299999999999999</v>
      </c>
      <c r="AB60" s="197">
        <v>0</v>
      </c>
      <c r="AC60" s="197">
        <v>1.77</v>
      </c>
      <c r="AD60" s="197">
        <v>12.46</v>
      </c>
      <c r="AE60" s="197">
        <v>0</v>
      </c>
      <c r="AF60" s="197">
        <v>0</v>
      </c>
      <c r="AG60" s="197">
        <v>29.58</v>
      </c>
      <c r="AH60" s="197">
        <v>0</v>
      </c>
      <c r="AI60" s="197">
        <v>18.39</v>
      </c>
      <c r="AJ60" s="197">
        <v>0</v>
      </c>
      <c r="AK60" s="197">
        <v>-35</v>
      </c>
      <c r="AL60" s="197">
        <v>0</v>
      </c>
      <c r="AM60" s="197">
        <v>0</v>
      </c>
      <c r="AN60" s="197">
        <v>0</v>
      </c>
      <c r="AO60" s="197">
        <v>74.510000000000005</v>
      </c>
      <c r="AP60" s="197">
        <v>163.41999999999999</v>
      </c>
      <c r="AQ60" s="197">
        <v>0</v>
      </c>
      <c r="AR60" s="197">
        <v>4.6100000000000003</v>
      </c>
      <c r="AS60" s="197">
        <v>21.23</v>
      </c>
      <c r="AT60" s="197">
        <v>6.26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10.15</v>
      </c>
      <c r="E61" s="197">
        <v>0</v>
      </c>
      <c r="F61" s="197">
        <v>0</v>
      </c>
      <c r="G61" s="197">
        <v>6.68</v>
      </c>
      <c r="H61" s="197">
        <v>0</v>
      </c>
      <c r="I61" s="197">
        <v>13.72</v>
      </c>
      <c r="J61" s="197">
        <v>14.44</v>
      </c>
      <c r="K61" s="197">
        <v>98.56</v>
      </c>
      <c r="L61" s="197">
        <v>6.72</v>
      </c>
      <c r="M61" s="197">
        <v>2.13</v>
      </c>
      <c r="N61" s="197">
        <v>0.86</v>
      </c>
      <c r="O61" s="197">
        <v>2.46</v>
      </c>
      <c r="P61" s="197">
        <v>0.56000000000000005</v>
      </c>
      <c r="Q61" s="197">
        <v>6.97</v>
      </c>
      <c r="R61" s="197">
        <v>7.45</v>
      </c>
      <c r="S61" s="197">
        <v>9.7799999999999994</v>
      </c>
      <c r="T61" s="197">
        <v>0</v>
      </c>
      <c r="U61" s="197">
        <v>1.54</v>
      </c>
      <c r="V61" s="197">
        <v>0.17</v>
      </c>
      <c r="W61" s="197">
        <v>0.45</v>
      </c>
      <c r="X61" s="197">
        <v>1.44</v>
      </c>
      <c r="Y61" s="197">
        <v>0</v>
      </c>
      <c r="Z61" s="197">
        <v>3.27</v>
      </c>
      <c r="AA61" s="197">
        <v>1.1299999999999999</v>
      </c>
      <c r="AB61" s="197">
        <v>0</v>
      </c>
      <c r="AC61" s="197">
        <v>1.77</v>
      </c>
      <c r="AD61" s="197">
        <v>12.46</v>
      </c>
      <c r="AE61" s="197">
        <v>0</v>
      </c>
      <c r="AF61" s="197">
        <v>0</v>
      </c>
      <c r="AG61" s="197">
        <v>29.58</v>
      </c>
      <c r="AH61" s="197">
        <v>0</v>
      </c>
      <c r="AI61" s="197">
        <v>18.39</v>
      </c>
      <c r="AJ61" s="197">
        <v>0</v>
      </c>
      <c r="AK61" s="197">
        <v>-35</v>
      </c>
      <c r="AL61" s="197">
        <v>0</v>
      </c>
      <c r="AM61" s="197">
        <v>0</v>
      </c>
      <c r="AN61" s="197">
        <v>0</v>
      </c>
      <c r="AO61" s="197">
        <v>74.510000000000005</v>
      </c>
      <c r="AP61" s="197">
        <v>163.41999999999999</v>
      </c>
      <c r="AQ61" s="197">
        <v>0</v>
      </c>
      <c r="AR61" s="197">
        <v>4.6100000000000003</v>
      </c>
      <c r="AS61" s="197">
        <v>21.23</v>
      </c>
      <c r="AT61" s="197">
        <v>6.26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10.15</v>
      </c>
      <c r="E62" s="197">
        <v>0</v>
      </c>
      <c r="F62" s="197">
        <v>0</v>
      </c>
      <c r="G62" s="197">
        <v>6.68</v>
      </c>
      <c r="H62" s="197">
        <v>0</v>
      </c>
      <c r="I62" s="197">
        <v>13.72</v>
      </c>
      <c r="J62" s="197">
        <v>14.44</v>
      </c>
      <c r="K62" s="197">
        <v>65.03</v>
      </c>
      <c r="L62" s="197">
        <v>6.72</v>
      </c>
      <c r="M62" s="197">
        <v>2.13</v>
      </c>
      <c r="N62" s="197">
        <v>0.86</v>
      </c>
      <c r="O62" s="197">
        <v>2.46</v>
      </c>
      <c r="P62" s="197">
        <v>0.56000000000000005</v>
      </c>
      <c r="Q62" s="197">
        <v>6.97</v>
      </c>
      <c r="R62" s="197">
        <v>7.45</v>
      </c>
      <c r="S62" s="197">
        <v>9.7799999999999994</v>
      </c>
      <c r="T62" s="197">
        <v>0</v>
      </c>
      <c r="U62" s="197">
        <v>1.54</v>
      </c>
      <c r="V62" s="197">
        <v>0.17</v>
      </c>
      <c r="W62" s="197">
        <v>0.45</v>
      </c>
      <c r="X62" s="197">
        <v>1.44</v>
      </c>
      <c r="Y62" s="197">
        <v>0</v>
      </c>
      <c r="Z62" s="197">
        <v>3.27</v>
      </c>
      <c r="AA62" s="197">
        <v>1.1299999999999999</v>
      </c>
      <c r="AB62" s="197">
        <v>0</v>
      </c>
      <c r="AC62" s="197">
        <v>1.77</v>
      </c>
      <c r="AD62" s="197">
        <v>12.46</v>
      </c>
      <c r="AE62" s="197">
        <v>0</v>
      </c>
      <c r="AF62" s="197">
        <v>0</v>
      </c>
      <c r="AG62" s="197">
        <v>29.58</v>
      </c>
      <c r="AH62" s="197">
        <v>0</v>
      </c>
      <c r="AI62" s="197">
        <v>18.39</v>
      </c>
      <c r="AJ62" s="197">
        <v>0</v>
      </c>
      <c r="AK62" s="197">
        <v>-35</v>
      </c>
      <c r="AL62" s="197">
        <v>0</v>
      </c>
      <c r="AM62" s="197">
        <v>0</v>
      </c>
      <c r="AN62" s="197">
        <v>0</v>
      </c>
      <c r="AO62" s="197">
        <v>74.510000000000005</v>
      </c>
      <c r="AP62" s="197">
        <v>163.41999999999999</v>
      </c>
      <c r="AQ62" s="197">
        <v>0</v>
      </c>
      <c r="AR62" s="197">
        <v>4.6100000000000003</v>
      </c>
      <c r="AS62" s="197">
        <v>21.23</v>
      </c>
      <c r="AT62" s="197">
        <v>6.26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10.15</v>
      </c>
      <c r="E63" s="197">
        <v>0</v>
      </c>
      <c r="F63" s="197">
        <v>0</v>
      </c>
      <c r="G63" s="197">
        <v>6.68</v>
      </c>
      <c r="H63" s="197">
        <v>0</v>
      </c>
      <c r="I63" s="197">
        <v>13.72</v>
      </c>
      <c r="J63" s="197">
        <v>14.44</v>
      </c>
      <c r="K63" s="197">
        <v>17.07</v>
      </c>
      <c r="L63" s="197">
        <v>6.72</v>
      </c>
      <c r="M63" s="197">
        <v>2.13</v>
      </c>
      <c r="N63" s="197">
        <v>0.86</v>
      </c>
      <c r="O63" s="197">
        <v>2.46</v>
      </c>
      <c r="P63" s="197">
        <v>0.56000000000000005</v>
      </c>
      <c r="Q63" s="197">
        <v>6.97</v>
      </c>
      <c r="R63" s="197">
        <v>7.45</v>
      </c>
      <c r="S63" s="197">
        <v>9.7799999999999994</v>
      </c>
      <c r="T63" s="197">
        <v>0</v>
      </c>
      <c r="U63" s="197">
        <v>1.54</v>
      </c>
      <c r="V63" s="197">
        <v>0.17</v>
      </c>
      <c r="W63" s="197">
        <v>0.45</v>
      </c>
      <c r="X63" s="197">
        <v>1.44</v>
      </c>
      <c r="Y63" s="197">
        <v>0</v>
      </c>
      <c r="Z63" s="197">
        <v>3.27</v>
      </c>
      <c r="AA63" s="197">
        <v>1.1299999999999999</v>
      </c>
      <c r="AB63" s="197">
        <v>0</v>
      </c>
      <c r="AC63" s="197">
        <v>1.77</v>
      </c>
      <c r="AD63" s="197">
        <v>12.46</v>
      </c>
      <c r="AE63" s="197">
        <v>0</v>
      </c>
      <c r="AF63" s="197">
        <v>0</v>
      </c>
      <c r="AG63" s="197">
        <v>29.58</v>
      </c>
      <c r="AH63" s="197">
        <v>0</v>
      </c>
      <c r="AI63" s="197">
        <v>18.39</v>
      </c>
      <c r="AJ63" s="197">
        <v>0</v>
      </c>
      <c r="AK63" s="197">
        <v>-35</v>
      </c>
      <c r="AL63" s="197">
        <v>0</v>
      </c>
      <c r="AM63" s="197">
        <v>0</v>
      </c>
      <c r="AN63" s="197">
        <v>0</v>
      </c>
      <c r="AO63" s="197">
        <v>74.510000000000005</v>
      </c>
      <c r="AP63" s="197">
        <v>163.41999999999999</v>
      </c>
      <c r="AQ63" s="197">
        <v>0</v>
      </c>
      <c r="AR63" s="197">
        <v>4.6100000000000003</v>
      </c>
      <c r="AS63" s="197">
        <v>21.23</v>
      </c>
      <c r="AT63" s="197">
        <v>6.26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10.15</v>
      </c>
      <c r="E64" s="197">
        <v>0</v>
      </c>
      <c r="F64" s="197">
        <v>0</v>
      </c>
      <c r="G64" s="197">
        <v>6.68</v>
      </c>
      <c r="H64" s="197">
        <v>0</v>
      </c>
      <c r="I64" s="197">
        <v>13.72</v>
      </c>
      <c r="J64" s="197">
        <v>14.44</v>
      </c>
      <c r="K64" s="197">
        <v>17.07</v>
      </c>
      <c r="L64" s="197">
        <v>0.33</v>
      </c>
      <c r="M64" s="197">
        <v>2.13</v>
      </c>
      <c r="N64" s="197">
        <v>0.86</v>
      </c>
      <c r="O64" s="197">
        <v>2.46</v>
      </c>
      <c r="P64" s="197">
        <v>0.56000000000000005</v>
      </c>
      <c r="Q64" s="197">
        <v>0.28999999999999998</v>
      </c>
      <c r="R64" s="197">
        <v>0.85</v>
      </c>
      <c r="S64" s="197">
        <v>0.39</v>
      </c>
      <c r="T64" s="197">
        <v>0</v>
      </c>
      <c r="U64" s="197">
        <v>1.54</v>
      </c>
      <c r="V64" s="197">
        <v>0.17</v>
      </c>
      <c r="W64" s="197">
        <v>0.45</v>
      </c>
      <c r="X64" s="197">
        <v>1.44</v>
      </c>
      <c r="Y64" s="197">
        <v>0</v>
      </c>
      <c r="Z64" s="197">
        <v>3.27</v>
      </c>
      <c r="AA64" s="197">
        <v>1.1299999999999999</v>
      </c>
      <c r="AB64" s="197">
        <v>0</v>
      </c>
      <c r="AC64" s="197">
        <v>1.77</v>
      </c>
      <c r="AD64" s="197">
        <v>12.46</v>
      </c>
      <c r="AE64" s="197">
        <v>0</v>
      </c>
      <c r="AF64" s="197">
        <v>0</v>
      </c>
      <c r="AG64" s="197">
        <v>29.58</v>
      </c>
      <c r="AH64" s="197">
        <v>0</v>
      </c>
      <c r="AI64" s="197">
        <v>18.39</v>
      </c>
      <c r="AJ64" s="197">
        <v>0</v>
      </c>
      <c r="AK64" s="197">
        <v>-35</v>
      </c>
      <c r="AL64" s="197">
        <v>0</v>
      </c>
      <c r="AM64" s="197">
        <v>0</v>
      </c>
      <c r="AN64" s="197">
        <v>0</v>
      </c>
      <c r="AO64" s="197">
        <v>74.510000000000005</v>
      </c>
      <c r="AP64" s="197">
        <v>163.41999999999999</v>
      </c>
      <c r="AQ64" s="197">
        <v>0</v>
      </c>
      <c r="AR64" s="197">
        <v>4.6100000000000003</v>
      </c>
      <c r="AS64" s="197">
        <v>21.23</v>
      </c>
      <c r="AT64" s="197">
        <v>6.26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10.15</v>
      </c>
      <c r="E65" s="197">
        <v>0</v>
      </c>
      <c r="F65" s="197">
        <v>0</v>
      </c>
      <c r="G65" s="197">
        <v>6.68</v>
      </c>
      <c r="H65" s="197">
        <v>0</v>
      </c>
      <c r="I65" s="197">
        <v>13.72</v>
      </c>
      <c r="J65" s="197">
        <v>14.44</v>
      </c>
      <c r="K65" s="197">
        <v>17.07</v>
      </c>
      <c r="L65" s="197">
        <v>0.33</v>
      </c>
      <c r="M65" s="197">
        <v>2.13</v>
      </c>
      <c r="N65" s="197">
        <v>0.86</v>
      </c>
      <c r="O65" s="197">
        <v>2.46</v>
      </c>
      <c r="P65" s="197">
        <v>0.56000000000000005</v>
      </c>
      <c r="Q65" s="197">
        <v>0.28999999999999998</v>
      </c>
      <c r="R65" s="197">
        <v>0.37</v>
      </c>
      <c r="S65" s="197">
        <v>0.39</v>
      </c>
      <c r="T65" s="197">
        <v>0</v>
      </c>
      <c r="U65" s="197">
        <v>1.54</v>
      </c>
      <c r="V65" s="197">
        <v>0.17</v>
      </c>
      <c r="W65" s="197">
        <v>0.45</v>
      </c>
      <c r="X65" s="197">
        <v>1.44</v>
      </c>
      <c r="Y65" s="197">
        <v>0</v>
      </c>
      <c r="Z65" s="197">
        <v>3.27</v>
      </c>
      <c r="AA65" s="197">
        <v>1.1299999999999999</v>
      </c>
      <c r="AB65" s="197">
        <v>0</v>
      </c>
      <c r="AC65" s="197">
        <v>1.77</v>
      </c>
      <c r="AD65" s="197">
        <v>12.46</v>
      </c>
      <c r="AE65" s="197">
        <v>0</v>
      </c>
      <c r="AF65" s="197">
        <v>0</v>
      </c>
      <c r="AG65" s="197">
        <v>29.58</v>
      </c>
      <c r="AH65" s="197">
        <v>0</v>
      </c>
      <c r="AI65" s="197">
        <v>18.39</v>
      </c>
      <c r="AJ65" s="197">
        <v>0</v>
      </c>
      <c r="AK65" s="197">
        <v>-35</v>
      </c>
      <c r="AL65" s="197">
        <v>0</v>
      </c>
      <c r="AM65" s="197">
        <v>0</v>
      </c>
      <c r="AN65" s="197">
        <v>0</v>
      </c>
      <c r="AO65" s="197">
        <v>74.510000000000005</v>
      </c>
      <c r="AP65" s="197">
        <v>163.41999999999999</v>
      </c>
      <c r="AQ65" s="197">
        <v>0</v>
      </c>
      <c r="AR65" s="197">
        <v>4.6100000000000003</v>
      </c>
      <c r="AS65" s="197">
        <v>21.23</v>
      </c>
      <c r="AT65" s="197">
        <v>6.26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10.15</v>
      </c>
      <c r="E66" s="197">
        <v>0</v>
      </c>
      <c r="F66" s="197">
        <v>0</v>
      </c>
      <c r="G66" s="197">
        <v>6.68</v>
      </c>
      <c r="H66" s="197">
        <v>0</v>
      </c>
      <c r="I66" s="197">
        <v>13.72</v>
      </c>
      <c r="J66" s="197">
        <v>14.44</v>
      </c>
      <c r="K66" s="197">
        <v>17.07</v>
      </c>
      <c r="L66" s="197">
        <v>0.33</v>
      </c>
      <c r="M66" s="197">
        <v>2.13</v>
      </c>
      <c r="N66" s="197">
        <v>0.86</v>
      </c>
      <c r="O66" s="197">
        <v>2.46</v>
      </c>
      <c r="P66" s="197">
        <v>0.56000000000000005</v>
      </c>
      <c r="Q66" s="197">
        <v>0.28999999999999998</v>
      </c>
      <c r="R66" s="197">
        <v>0.37</v>
      </c>
      <c r="S66" s="197">
        <v>0.39</v>
      </c>
      <c r="T66" s="197">
        <v>0</v>
      </c>
      <c r="U66" s="197">
        <v>1.54</v>
      </c>
      <c r="V66" s="197">
        <v>0.17</v>
      </c>
      <c r="W66" s="197">
        <v>0.45</v>
      </c>
      <c r="X66" s="197">
        <v>1.44</v>
      </c>
      <c r="Y66" s="197">
        <v>0</v>
      </c>
      <c r="Z66" s="197">
        <v>3.27</v>
      </c>
      <c r="AA66" s="197">
        <v>1.1299999999999999</v>
      </c>
      <c r="AB66" s="197">
        <v>0</v>
      </c>
      <c r="AC66" s="197">
        <v>2.29</v>
      </c>
      <c r="AD66" s="197">
        <v>12.46</v>
      </c>
      <c r="AE66" s="197">
        <v>0</v>
      </c>
      <c r="AF66" s="197">
        <v>0</v>
      </c>
      <c r="AG66" s="197">
        <v>29.58</v>
      </c>
      <c r="AH66" s="197">
        <v>0</v>
      </c>
      <c r="AI66" s="197">
        <v>18.39</v>
      </c>
      <c r="AJ66" s="197">
        <v>0</v>
      </c>
      <c r="AK66" s="197">
        <v>-35</v>
      </c>
      <c r="AL66" s="197">
        <v>0</v>
      </c>
      <c r="AM66" s="197">
        <v>0</v>
      </c>
      <c r="AN66" s="197">
        <v>0</v>
      </c>
      <c r="AO66" s="197">
        <v>74.510000000000005</v>
      </c>
      <c r="AP66" s="197">
        <v>163.41999999999999</v>
      </c>
      <c r="AQ66" s="197">
        <v>0</v>
      </c>
      <c r="AR66" s="197">
        <v>4.6100000000000003</v>
      </c>
      <c r="AS66" s="197">
        <v>21.23</v>
      </c>
      <c r="AT66" s="197">
        <v>6.26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10.15</v>
      </c>
      <c r="E67" s="197">
        <v>0</v>
      </c>
      <c r="F67" s="197">
        <v>0</v>
      </c>
      <c r="G67" s="197">
        <v>6.68</v>
      </c>
      <c r="H67" s="197">
        <v>0</v>
      </c>
      <c r="I67" s="197">
        <v>13.72</v>
      </c>
      <c r="J67" s="197">
        <v>14.44</v>
      </c>
      <c r="K67" s="197">
        <v>38.96</v>
      </c>
      <c r="L67" s="197">
        <v>0.33</v>
      </c>
      <c r="M67" s="197">
        <v>2.13</v>
      </c>
      <c r="N67" s="197">
        <v>0.86</v>
      </c>
      <c r="O67" s="197">
        <v>2.46</v>
      </c>
      <c r="P67" s="197">
        <v>0.56000000000000005</v>
      </c>
      <c r="Q67" s="197">
        <v>0.28999999999999998</v>
      </c>
      <c r="R67" s="197">
        <v>0.37</v>
      </c>
      <c r="S67" s="197">
        <v>1.1599999999999999</v>
      </c>
      <c r="T67" s="197">
        <v>0</v>
      </c>
      <c r="U67" s="197">
        <v>1.54</v>
      </c>
      <c r="V67" s="197">
        <v>0.18</v>
      </c>
      <c r="W67" s="197">
        <v>0.98</v>
      </c>
      <c r="X67" s="197">
        <v>1.44</v>
      </c>
      <c r="Y67" s="197">
        <v>0</v>
      </c>
      <c r="Z67" s="197">
        <v>3.27</v>
      </c>
      <c r="AA67" s="197">
        <v>1.1299999999999999</v>
      </c>
      <c r="AB67" s="197">
        <v>0</v>
      </c>
      <c r="AC67" s="197">
        <v>2.29</v>
      </c>
      <c r="AD67" s="197">
        <v>12.46</v>
      </c>
      <c r="AE67" s="197">
        <v>0</v>
      </c>
      <c r="AF67" s="197">
        <v>0</v>
      </c>
      <c r="AG67" s="197">
        <v>29.58</v>
      </c>
      <c r="AH67" s="197">
        <v>0</v>
      </c>
      <c r="AI67" s="197">
        <v>18.39</v>
      </c>
      <c r="AJ67" s="197">
        <v>0</v>
      </c>
      <c r="AK67" s="197">
        <v>-35</v>
      </c>
      <c r="AL67" s="197">
        <v>0</v>
      </c>
      <c r="AM67" s="197">
        <v>0</v>
      </c>
      <c r="AN67" s="197">
        <v>0</v>
      </c>
      <c r="AO67" s="197">
        <v>69.510000000000005</v>
      </c>
      <c r="AP67" s="197">
        <v>163.41999999999999</v>
      </c>
      <c r="AQ67" s="197">
        <v>0</v>
      </c>
      <c r="AR67" s="197">
        <v>4.6100000000000003</v>
      </c>
      <c r="AS67" s="197">
        <v>21.23</v>
      </c>
      <c r="AT67" s="197">
        <v>6.26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10.15</v>
      </c>
      <c r="E68" s="197">
        <v>0</v>
      </c>
      <c r="F68" s="197">
        <v>0</v>
      </c>
      <c r="G68" s="197">
        <v>6.68</v>
      </c>
      <c r="H68" s="197">
        <v>0</v>
      </c>
      <c r="I68" s="197">
        <v>13.72</v>
      </c>
      <c r="J68" s="197">
        <v>14.44</v>
      </c>
      <c r="K68" s="197">
        <v>17.079999999999998</v>
      </c>
      <c r="L68" s="197">
        <v>0.33</v>
      </c>
      <c r="M68" s="197">
        <v>2.13</v>
      </c>
      <c r="N68" s="197">
        <v>0.86</v>
      </c>
      <c r="O68" s="197">
        <v>2.46</v>
      </c>
      <c r="P68" s="197">
        <v>0.56000000000000005</v>
      </c>
      <c r="Q68" s="197">
        <v>0.28999999999999998</v>
      </c>
      <c r="R68" s="197">
        <v>0.37</v>
      </c>
      <c r="S68" s="197">
        <v>0.39</v>
      </c>
      <c r="T68" s="197">
        <v>0</v>
      </c>
      <c r="U68" s="197">
        <v>1.54</v>
      </c>
      <c r="V68" s="197">
        <v>0.18</v>
      </c>
      <c r="W68" s="197">
        <v>0.98</v>
      </c>
      <c r="X68" s="197">
        <v>1.44</v>
      </c>
      <c r="Y68" s="197">
        <v>0</v>
      </c>
      <c r="Z68" s="197">
        <v>3.27</v>
      </c>
      <c r="AA68" s="197">
        <v>1.1299999999999999</v>
      </c>
      <c r="AB68" s="197">
        <v>0</v>
      </c>
      <c r="AC68" s="197">
        <v>2.29</v>
      </c>
      <c r="AD68" s="197">
        <v>12.46</v>
      </c>
      <c r="AE68" s="197">
        <v>0</v>
      </c>
      <c r="AF68" s="197">
        <v>0</v>
      </c>
      <c r="AG68" s="197">
        <v>29.58</v>
      </c>
      <c r="AH68" s="197">
        <v>0</v>
      </c>
      <c r="AI68" s="197">
        <v>18.39</v>
      </c>
      <c r="AJ68" s="197">
        <v>0</v>
      </c>
      <c r="AK68" s="197">
        <v>-35</v>
      </c>
      <c r="AL68" s="197">
        <v>0</v>
      </c>
      <c r="AM68" s="197">
        <v>0</v>
      </c>
      <c r="AN68" s="197">
        <v>0</v>
      </c>
      <c r="AO68" s="197">
        <v>69.510000000000005</v>
      </c>
      <c r="AP68" s="197">
        <v>163.41999999999999</v>
      </c>
      <c r="AQ68" s="197">
        <v>0</v>
      </c>
      <c r="AR68" s="197">
        <v>4.6100000000000003</v>
      </c>
      <c r="AS68" s="197">
        <v>21.23</v>
      </c>
      <c r="AT68" s="197">
        <v>6.26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10.15</v>
      </c>
      <c r="E69" s="197">
        <v>0</v>
      </c>
      <c r="F69" s="197">
        <v>0</v>
      </c>
      <c r="G69" s="197">
        <v>6.68</v>
      </c>
      <c r="H69" s="197">
        <v>0</v>
      </c>
      <c r="I69" s="197">
        <v>13.72</v>
      </c>
      <c r="J69" s="197">
        <v>14.44</v>
      </c>
      <c r="K69" s="197">
        <v>17.079999999999998</v>
      </c>
      <c r="L69" s="197">
        <v>0.33</v>
      </c>
      <c r="M69" s="197">
        <v>2.13</v>
      </c>
      <c r="N69" s="197">
        <v>0.86</v>
      </c>
      <c r="O69" s="197">
        <v>2.46</v>
      </c>
      <c r="P69" s="197">
        <v>0.56000000000000005</v>
      </c>
      <c r="Q69" s="197">
        <v>0.28999999999999998</v>
      </c>
      <c r="R69" s="197">
        <v>0.37</v>
      </c>
      <c r="S69" s="197">
        <v>0.39</v>
      </c>
      <c r="T69" s="197">
        <v>0</v>
      </c>
      <c r="U69" s="197">
        <v>1.7</v>
      </c>
      <c r="V69" s="197">
        <v>0.18</v>
      </c>
      <c r="W69" s="197">
        <v>1.52</v>
      </c>
      <c r="X69" s="197">
        <v>1.44</v>
      </c>
      <c r="Y69" s="197">
        <v>0</v>
      </c>
      <c r="Z69" s="197">
        <v>3.27</v>
      </c>
      <c r="AA69" s="197">
        <v>1.1299999999999999</v>
      </c>
      <c r="AB69" s="197">
        <v>0</v>
      </c>
      <c r="AC69" s="197">
        <v>2.29</v>
      </c>
      <c r="AD69" s="197">
        <v>12.46</v>
      </c>
      <c r="AE69" s="197">
        <v>0</v>
      </c>
      <c r="AF69" s="197">
        <v>0</v>
      </c>
      <c r="AG69" s="197">
        <v>29.58</v>
      </c>
      <c r="AH69" s="197">
        <v>0</v>
      </c>
      <c r="AI69" s="197">
        <v>18.39</v>
      </c>
      <c r="AJ69" s="197">
        <v>0</v>
      </c>
      <c r="AK69" s="197">
        <v>-35</v>
      </c>
      <c r="AL69" s="197">
        <v>0</v>
      </c>
      <c r="AM69" s="197">
        <v>0</v>
      </c>
      <c r="AN69" s="197">
        <v>0</v>
      </c>
      <c r="AO69" s="197">
        <v>9.51</v>
      </c>
      <c r="AP69" s="197">
        <v>163.41999999999999</v>
      </c>
      <c r="AQ69" s="197">
        <v>0</v>
      </c>
      <c r="AR69" s="197">
        <v>4.6100000000000003</v>
      </c>
      <c r="AS69" s="197">
        <v>21.23</v>
      </c>
      <c r="AT69" s="197">
        <v>6.26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10.15</v>
      </c>
      <c r="E70" s="197">
        <v>0</v>
      </c>
      <c r="F70" s="197">
        <v>0</v>
      </c>
      <c r="G70" s="197">
        <v>6.68</v>
      </c>
      <c r="H70" s="197">
        <v>0</v>
      </c>
      <c r="I70" s="197">
        <v>13.72</v>
      </c>
      <c r="J70" s="197">
        <v>14.44</v>
      </c>
      <c r="K70" s="197">
        <v>17.079999999999998</v>
      </c>
      <c r="L70" s="197">
        <v>0.33</v>
      </c>
      <c r="M70" s="197">
        <v>2.13</v>
      </c>
      <c r="N70" s="197">
        <v>0.86</v>
      </c>
      <c r="O70" s="197">
        <v>2.46</v>
      </c>
      <c r="P70" s="197">
        <v>0.56000000000000005</v>
      </c>
      <c r="Q70" s="197">
        <v>0.28999999999999998</v>
      </c>
      <c r="R70" s="197">
        <v>0.37</v>
      </c>
      <c r="S70" s="197">
        <v>0.39</v>
      </c>
      <c r="T70" s="197">
        <v>0</v>
      </c>
      <c r="U70" s="197">
        <v>1.73</v>
      </c>
      <c r="V70" s="197">
        <v>0.18</v>
      </c>
      <c r="W70" s="197">
        <v>1.52</v>
      </c>
      <c r="X70" s="197">
        <v>1.44</v>
      </c>
      <c r="Y70" s="197">
        <v>0</v>
      </c>
      <c r="Z70" s="197">
        <v>3.27</v>
      </c>
      <c r="AA70" s="197">
        <v>1.1299999999999999</v>
      </c>
      <c r="AB70" s="197">
        <v>0</v>
      </c>
      <c r="AC70" s="197">
        <v>2.29</v>
      </c>
      <c r="AD70" s="197">
        <v>12.46</v>
      </c>
      <c r="AE70" s="197">
        <v>0</v>
      </c>
      <c r="AF70" s="197">
        <v>0</v>
      </c>
      <c r="AG70" s="197">
        <v>29.58</v>
      </c>
      <c r="AH70" s="197">
        <v>0</v>
      </c>
      <c r="AI70" s="197">
        <v>18.39</v>
      </c>
      <c r="AJ70" s="197">
        <v>0</v>
      </c>
      <c r="AK70" s="197">
        <v>-35</v>
      </c>
      <c r="AL70" s="197">
        <v>0</v>
      </c>
      <c r="AM70" s="197">
        <v>0</v>
      </c>
      <c r="AN70" s="197">
        <v>0</v>
      </c>
      <c r="AO70" s="197">
        <v>-25.49</v>
      </c>
      <c r="AP70" s="197">
        <v>163.41999999999999</v>
      </c>
      <c r="AQ70" s="197">
        <v>0</v>
      </c>
      <c r="AR70" s="197">
        <v>4.6100000000000003</v>
      </c>
      <c r="AS70" s="197">
        <v>21.23</v>
      </c>
      <c r="AT70" s="197">
        <v>6.26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10.15</v>
      </c>
      <c r="E71" s="197">
        <v>0</v>
      </c>
      <c r="F71" s="197">
        <v>0</v>
      </c>
      <c r="G71" s="197">
        <v>6.68</v>
      </c>
      <c r="H71" s="197">
        <v>0</v>
      </c>
      <c r="I71" s="197">
        <v>13.72</v>
      </c>
      <c r="J71" s="197">
        <v>14.44</v>
      </c>
      <c r="K71" s="197">
        <v>17.079999999999998</v>
      </c>
      <c r="L71" s="197">
        <v>0.33</v>
      </c>
      <c r="M71" s="197">
        <v>2.13</v>
      </c>
      <c r="N71" s="197">
        <v>0.86</v>
      </c>
      <c r="O71" s="197">
        <v>2.46</v>
      </c>
      <c r="P71" s="197">
        <v>0.56000000000000005</v>
      </c>
      <c r="Q71" s="197">
        <v>0.28999999999999998</v>
      </c>
      <c r="R71" s="197">
        <v>0.37</v>
      </c>
      <c r="S71" s="197">
        <v>0.39</v>
      </c>
      <c r="T71" s="197">
        <v>0</v>
      </c>
      <c r="U71" s="197">
        <v>1.76</v>
      </c>
      <c r="V71" s="197">
        <v>0.18</v>
      </c>
      <c r="W71" s="197">
        <v>2.0499999999999998</v>
      </c>
      <c r="X71" s="197">
        <v>1.44</v>
      </c>
      <c r="Y71" s="197">
        <v>0</v>
      </c>
      <c r="Z71" s="197">
        <v>3.27</v>
      </c>
      <c r="AA71" s="197">
        <v>1.1299999999999999</v>
      </c>
      <c r="AB71" s="197">
        <v>0</v>
      </c>
      <c r="AC71" s="197">
        <v>2.29</v>
      </c>
      <c r="AD71" s="197">
        <v>12.46</v>
      </c>
      <c r="AE71" s="197">
        <v>0</v>
      </c>
      <c r="AF71" s="197">
        <v>0</v>
      </c>
      <c r="AG71" s="197">
        <v>29.58</v>
      </c>
      <c r="AH71" s="197">
        <v>0</v>
      </c>
      <c r="AI71" s="197">
        <v>18.39</v>
      </c>
      <c r="AJ71" s="197">
        <v>0</v>
      </c>
      <c r="AK71" s="197">
        <v>-35</v>
      </c>
      <c r="AL71" s="197">
        <v>0</v>
      </c>
      <c r="AM71" s="197">
        <v>0</v>
      </c>
      <c r="AN71" s="197">
        <v>0</v>
      </c>
      <c r="AO71" s="197">
        <v>-90.49</v>
      </c>
      <c r="AP71" s="197">
        <v>163.41999999999999</v>
      </c>
      <c r="AQ71" s="197">
        <v>0</v>
      </c>
      <c r="AR71" s="197">
        <v>4.6100000000000003</v>
      </c>
      <c r="AS71" s="197">
        <v>21.23</v>
      </c>
      <c r="AT71" s="197">
        <v>6.26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10.15</v>
      </c>
      <c r="E72" s="197">
        <v>0</v>
      </c>
      <c r="F72" s="197">
        <v>0</v>
      </c>
      <c r="G72" s="197">
        <v>6.68</v>
      </c>
      <c r="H72" s="197">
        <v>0</v>
      </c>
      <c r="I72" s="197">
        <v>13.72</v>
      </c>
      <c r="J72" s="197">
        <v>14.44</v>
      </c>
      <c r="K72" s="197">
        <v>17.079999999999998</v>
      </c>
      <c r="L72" s="197">
        <v>0.33</v>
      </c>
      <c r="M72" s="197">
        <v>2.13</v>
      </c>
      <c r="N72" s="197">
        <v>0.86</v>
      </c>
      <c r="O72" s="197">
        <v>2.46</v>
      </c>
      <c r="P72" s="197">
        <v>0.56000000000000005</v>
      </c>
      <c r="Q72" s="197">
        <v>0.28999999999999998</v>
      </c>
      <c r="R72" s="197">
        <v>0.37</v>
      </c>
      <c r="S72" s="197">
        <v>0.39</v>
      </c>
      <c r="T72" s="197">
        <v>0</v>
      </c>
      <c r="U72" s="197">
        <v>1.78</v>
      </c>
      <c r="V72" s="197">
        <v>0.18</v>
      </c>
      <c r="W72" s="197">
        <v>2.0499999999999998</v>
      </c>
      <c r="X72" s="197">
        <v>1.44</v>
      </c>
      <c r="Y72" s="197">
        <v>0</v>
      </c>
      <c r="Z72" s="197">
        <v>3.27</v>
      </c>
      <c r="AA72" s="197">
        <v>1.1299999999999999</v>
      </c>
      <c r="AB72" s="197">
        <v>0</v>
      </c>
      <c r="AC72" s="197">
        <v>2.29</v>
      </c>
      <c r="AD72" s="197">
        <v>12.46</v>
      </c>
      <c r="AE72" s="197">
        <v>0</v>
      </c>
      <c r="AF72" s="197">
        <v>0</v>
      </c>
      <c r="AG72" s="197">
        <v>29.58</v>
      </c>
      <c r="AH72" s="197">
        <v>0</v>
      </c>
      <c r="AI72" s="197">
        <v>18.39</v>
      </c>
      <c r="AJ72" s="197">
        <v>0</v>
      </c>
      <c r="AK72" s="197">
        <v>-35</v>
      </c>
      <c r="AL72" s="197">
        <v>0</v>
      </c>
      <c r="AM72" s="197">
        <v>0</v>
      </c>
      <c r="AN72" s="197">
        <v>0</v>
      </c>
      <c r="AO72" s="197">
        <v>-75.489999999999995</v>
      </c>
      <c r="AP72" s="197">
        <v>163.41999999999999</v>
      </c>
      <c r="AQ72" s="197">
        <v>0</v>
      </c>
      <c r="AR72" s="197">
        <v>4.6100000000000003</v>
      </c>
      <c r="AS72" s="197">
        <v>21.23</v>
      </c>
      <c r="AT72" s="197">
        <v>6.26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10.15</v>
      </c>
      <c r="E73" s="197">
        <v>0</v>
      </c>
      <c r="F73" s="197">
        <v>0</v>
      </c>
      <c r="G73" s="197">
        <v>6.68</v>
      </c>
      <c r="H73" s="197">
        <v>0</v>
      </c>
      <c r="I73" s="197">
        <v>13.72</v>
      </c>
      <c r="J73" s="197">
        <v>14.44</v>
      </c>
      <c r="K73" s="197">
        <v>17.079999999999998</v>
      </c>
      <c r="L73" s="197">
        <v>0.33</v>
      </c>
      <c r="M73" s="197">
        <v>2.13</v>
      </c>
      <c r="N73" s="197">
        <v>0.86</v>
      </c>
      <c r="O73" s="197">
        <v>2.46</v>
      </c>
      <c r="P73" s="197">
        <v>0.56000000000000005</v>
      </c>
      <c r="Q73" s="197">
        <v>0.28999999999999998</v>
      </c>
      <c r="R73" s="197">
        <v>0.37</v>
      </c>
      <c r="S73" s="197">
        <v>0.39</v>
      </c>
      <c r="T73" s="197">
        <v>0</v>
      </c>
      <c r="U73" s="197">
        <v>1.81</v>
      </c>
      <c r="V73" s="197">
        <v>0.18</v>
      </c>
      <c r="W73" s="197">
        <v>2.58</v>
      </c>
      <c r="X73" s="197">
        <v>1.44</v>
      </c>
      <c r="Y73" s="197">
        <v>0</v>
      </c>
      <c r="Z73" s="197">
        <v>3.27</v>
      </c>
      <c r="AA73" s="197">
        <v>1.1299999999999999</v>
      </c>
      <c r="AB73" s="197">
        <v>0</v>
      </c>
      <c r="AC73" s="197">
        <v>2.29</v>
      </c>
      <c r="AD73" s="197">
        <v>12.46</v>
      </c>
      <c r="AE73" s="197">
        <v>0</v>
      </c>
      <c r="AF73" s="197">
        <v>0</v>
      </c>
      <c r="AG73" s="197">
        <v>29.58</v>
      </c>
      <c r="AH73" s="197">
        <v>0</v>
      </c>
      <c r="AI73" s="197">
        <v>18.39</v>
      </c>
      <c r="AJ73" s="197">
        <v>0</v>
      </c>
      <c r="AK73" s="197">
        <v>-35</v>
      </c>
      <c r="AL73" s="197">
        <v>0</v>
      </c>
      <c r="AM73" s="197">
        <v>0</v>
      </c>
      <c r="AN73" s="197">
        <v>0</v>
      </c>
      <c r="AO73" s="197">
        <v>-55.49</v>
      </c>
      <c r="AP73" s="197">
        <v>163.41999999999999</v>
      </c>
      <c r="AQ73" s="197">
        <v>0</v>
      </c>
      <c r="AR73" s="197">
        <v>4.6100000000000003</v>
      </c>
      <c r="AS73" s="197">
        <v>21.23</v>
      </c>
      <c r="AT73" s="197">
        <v>6.26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10.15</v>
      </c>
      <c r="E74" s="197">
        <v>0</v>
      </c>
      <c r="F74" s="197">
        <v>0</v>
      </c>
      <c r="G74" s="197">
        <v>6.68</v>
      </c>
      <c r="H74" s="197">
        <v>0</v>
      </c>
      <c r="I74" s="197">
        <v>13.72</v>
      </c>
      <c r="J74" s="197">
        <v>14.44</v>
      </c>
      <c r="K74" s="197">
        <v>17.079999999999998</v>
      </c>
      <c r="L74" s="197">
        <v>0.33</v>
      </c>
      <c r="M74" s="197">
        <v>2.13</v>
      </c>
      <c r="N74" s="197">
        <v>0.86</v>
      </c>
      <c r="O74" s="197">
        <v>2.46</v>
      </c>
      <c r="P74" s="197">
        <v>0.56000000000000005</v>
      </c>
      <c r="Q74" s="197">
        <v>0.28999999999999998</v>
      </c>
      <c r="R74" s="197">
        <v>0.37</v>
      </c>
      <c r="S74" s="197">
        <v>0.39</v>
      </c>
      <c r="T74" s="197">
        <v>0</v>
      </c>
      <c r="U74" s="197">
        <v>1.83</v>
      </c>
      <c r="V74" s="197">
        <v>0.18</v>
      </c>
      <c r="W74" s="197">
        <v>2.58</v>
      </c>
      <c r="X74" s="197">
        <v>1.44</v>
      </c>
      <c r="Y74" s="197">
        <v>0</v>
      </c>
      <c r="Z74" s="197">
        <v>3.27</v>
      </c>
      <c r="AA74" s="197">
        <v>1.1299999999999999</v>
      </c>
      <c r="AB74" s="197">
        <v>0</v>
      </c>
      <c r="AC74" s="197">
        <v>2.29</v>
      </c>
      <c r="AD74" s="197">
        <v>12.46</v>
      </c>
      <c r="AE74" s="197">
        <v>0</v>
      </c>
      <c r="AF74" s="197">
        <v>0</v>
      </c>
      <c r="AG74" s="197">
        <v>29.58</v>
      </c>
      <c r="AH74" s="197">
        <v>0</v>
      </c>
      <c r="AI74" s="197">
        <v>18.39</v>
      </c>
      <c r="AJ74" s="197">
        <v>0</v>
      </c>
      <c r="AK74" s="197">
        <v>-35</v>
      </c>
      <c r="AL74" s="197">
        <v>0</v>
      </c>
      <c r="AM74" s="197">
        <v>0</v>
      </c>
      <c r="AN74" s="197">
        <v>0</v>
      </c>
      <c r="AO74" s="197">
        <v>-25.49</v>
      </c>
      <c r="AP74" s="197">
        <v>163.41999999999999</v>
      </c>
      <c r="AQ74" s="197">
        <v>0</v>
      </c>
      <c r="AR74" s="197">
        <v>4.6100000000000003</v>
      </c>
      <c r="AS74" s="197">
        <v>21.23</v>
      </c>
      <c r="AT74" s="197">
        <v>6.26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10.15</v>
      </c>
      <c r="E75" s="197">
        <v>0</v>
      </c>
      <c r="F75" s="197">
        <v>0</v>
      </c>
      <c r="G75" s="197">
        <v>6.68</v>
      </c>
      <c r="H75" s="197">
        <v>0</v>
      </c>
      <c r="I75" s="197">
        <v>13.72</v>
      </c>
      <c r="J75" s="197">
        <v>14.44</v>
      </c>
      <c r="K75" s="197">
        <v>17.079999999999998</v>
      </c>
      <c r="L75" s="197">
        <v>0.33</v>
      </c>
      <c r="M75" s="197">
        <v>2.13</v>
      </c>
      <c r="N75" s="197">
        <v>0.86</v>
      </c>
      <c r="O75" s="197">
        <v>2.46</v>
      </c>
      <c r="P75" s="197">
        <v>0.56000000000000005</v>
      </c>
      <c r="Q75" s="197">
        <v>0.28999999999999998</v>
      </c>
      <c r="R75" s="197">
        <v>0.37</v>
      </c>
      <c r="S75" s="197">
        <v>0.39</v>
      </c>
      <c r="T75" s="197">
        <v>0</v>
      </c>
      <c r="U75" s="197">
        <v>1.7</v>
      </c>
      <c r="V75" s="197">
        <v>0.18</v>
      </c>
      <c r="W75" s="197">
        <v>3.11</v>
      </c>
      <c r="X75" s="197">
        <v>1.44</v>
      </c>
      <c r="Y75" s="197">
        <v>0</v>
      </c>
      <c r="Z75" s="197">
        <v>3.27</v>
      </c>
      <c r="AA75" s="197">
        <v>1.1299999999999999</v>
      </c>
      <c r="AB75" s="197">
        <v>0</v>
      </c>
      <c r="AC75" s="197">
        <v>2.29</v>
      </c>
      <c r="AD75" s="197">
        <v>12.46</v>
      </c>
      <c r="AE75" s="197">
        <v>0</v>
      </c>
      <c r="AF75" s="197">
        <v>0</v>
      </c>
      <c r="AG75" s="197">
        <v>29.58</v>
      </c>
      <c r="AH75" s="197">
        <v>0</v>
      </c>
      <c r="AI75" s="197">
        <v>18.39</v>
      </c>
      <c r="AJ75" s="197">
        <v>0</v>
      </c>
      <c r="AK75" s="197">
        <v>-35</v>
      </c>
      <c r="AL75" s="197">
        <v>0</v>
      </c>
      <c r="AM75" s="197">
        <v>0</v>
      </c>
      <c r="AN75" s="197">
        <v>0</v>
      </c>
      <c r="AO75" s="197">
        <v>64.510000000000005</v>
      </c>
      <c r="AP75" s="197">
        <v>163.41999999999999</v>
      </c>
      <c r="AQ75" s="197">
        <v>0</v>
      </c>
      <c r="AR75" s="197">
        <v>4.6100000000000003</v>
      </c>
      <c r="AS75" s="197">
        <v>21.46</v>
      </c>
      <c r="AT75" s="197">
        <v>6.5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10.15</v>
      </c>
      <c r="E76" s="197">
        <v>0</v>
      </c>
      <c r="F76" s="197">
        <v>0</v>
      </c>
      <c r="G76" s="197">
        <v>6.68</v>
      </c>
      <c r="H76" s="197">
        <v>0</v>
      </c>
      <c r="I76" s="197">
        <v>13.72</v>
      </c>
      <c r="J76" s="197">
        <v>14.44</v>
      </c>
      <c r="K76" s="197">
        <v>17.079999999999998</v>
      </c>
      <c r="L76" s="197">
        <v>0.33</v>
      </c>
      <c r="M76" s="197">
        <v>2.13</v>
      </c>
      <c r="N76" s="197">
        <v>0.86</v>
      </c>
      <c r="O76" s="197">
        <v>2.46</v>
      </c>
      <c r="P76" s="197">
        <v>0.56000000000000005</v>
      </c>
      <c r="Q76" s="197">
        <v>0.28999999999999998</v>
      </c>
      <c r="R76" s="197">
        <v>0.37</v>
      </c>
      <c r="S76" s="197">
        <v>0.39</v>
      </c>
      <c r="T76" s="197">
        <v>0</v>
      </c>
      <c r="U76" s="197">
        <v>1.7</v>
      </c>
      <c r="V76" s="197">
        <v>0.18</v>
      </c>
      <c r="W76" s="197">
        <v>3.11</v>
      </c>
      <c r="X76" s="197">
        <v>1.44</v>
      </c>
      <c r="Y76" s="197">
        <v>0</v>
      </c>
      <c r="Z76" s="197">
        <v>3.27</v>
      </c>
      <c r="AA76" s="197">
        <v>1.1299999999999999</v>
      </c>
      <c r="AB76" s="197">
        <v>0</v>
      </c>
      <c r="AC76" s="197">
        <v>2.29</v>
      </c>
      <c r="AD76" s="197">
        <v>12.46</v>
      </c>
      <c r="AE76" s="197">
        <v>0</v>
      </c>
      <c r="AF76" s="197">
        <v>0</v>
      </c>
      <c r="AG76" s="197">
        <v>29.58</v>
      </c>
      <c r="AH76" s="197">
        <v>0</v>
      </c>
      <c r="AI76" s="197">
        <v>18.39</v>
      </c>
      <c r="AJ76" s="197">
        <v>0</v>
      </c>
      <c r="AK76" s="197">
        <v>-35</v>
      </c>
      <c r="AL76" s="197">
        <v>0</v>
      </c>
      <c r="AM76" s="197">
        <v>0</v>
      </c>
      <c r="AN76" s="197">
        <v>0</v>
      </c>
      <c r="AO76" s="197">
        <v>64.510000000000005</v>
      </c>
      <c r="AP76" s="197">
        <v>163.41999999999999</v>
      </c>
      <c r="AQ76" s="197">
        <v>0</v>
      </c>
      <c r="AR76" s="197">
        <v>4.6100000000000003</v>
      </c>
      <c r="AS76" s="197">
        <v>21.46</v>
      </c>
      <c r="AT76" s="197">
        <v>6.5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10.15</v>
      </c>
      <c r="E77" s="197">
        <v>0</v>
      </c>
      <c r="F77" s="197">
        <v>0</v>
      </c>
      <c r="G77" s="197">
        <v>6.68</v>
      </c>
      <c r="H77" s="197">
        <v>0</v>
      </c>
      <c r="I77" s="197">
        <v>13.72</v>
      </c>
      <c r="J77" s="197">
        <v>14.44</v>
      </c>
      <c r="K77" s="197">
        <v>17.079999999999998</v>
      </c>
      <c r="L77" s="197">
        <v>0.33</v>
      </c>
      <c r="M77" s="197">
        <v>2.13</v>
      </c>
      <c r="N77" s="197">
        <v>0.86</v>
      </c>
      <c r="O77" s="197">
        <v>2.46</v>
      </c>
      <c r="P77" s="197">
        <v>0.56000000000000005</v>
      </c>
      <c r="Q77" s="197">
        <v>0.28999999999999998</v>
      </c>
      <c r="R77" s="197">
        <v>0.37</v>
      </c>
      <c r="S77" s="197">
        <v>0.39</v>
      </c>
      <c r="T77" s="197">
        <v>0</v>
      </c>
      <c r="U77" s="197">
        <v>1.7</v>
      </c>
      <c r="V77" s="197">
        <v>0.18</v>
      </c>
      <c r="W77" s="197">
        <v>3.11</v>
      </c>
      <c r="X77" s="197">
        <v>1.44</v>
      </c>
      <c r="Y77" s="197">
        <v>0</v>
      </c>
      <c r="Z77" s="197">
        <v>3.27</v>
      </c>
      <c r="AA77" s="197">
        <v>1.1299999999999999</v>
      </c>
      <c r="AB77" s="197">
        <v>0</v>
      </c>
      <c r="AC77" s="197">
        <v>2.29</v>
      </c>
      <c r="AD77" s="197">
        <v>12.46</v>
      </c>
      <c r="AE77" s="197">
        <v>0</v>
      </c>
      <c r="AF77" s="197">
        <v>0</v>
      </c>
      <c r="AG77" s="197">
        <v>29.58</v>
      </c>
      <c r="AH77" s="197">
        <v>0</v>
      </c>
      <c r="AI77" s="197">
        <v>18.39</v>
      </c>
      <c r="AJ77" s="197">
        <v>0</v>
      </c>
      <c r="AK77" s="197">
        <v>-5.18</v>
      </c>
      <c r="AL77" s="197">
        <v>0</v>
      </c>
      <c r="AM77" s="197">
        <v>0</v>
      </c>
      <c r="AN77" s="197">
        <v>0</v>
      </c>
      <c r="AO77" s="197">
        <v>49.51</v>
      </c>
      <c r="AP77" s="197">
        <v>163.41999999999999</v>
      </c>
      <c r="AQ77" s="197">
        <v>0</v>
      </c>
      <c r="AR77" s="197">
        <v>4.6100000000000003</v>
      </c>
      <c r="AS77" s="197">
        <v>21.46</v>
      </c>
      <c r="AT77" s="197">
        <v>6.5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10.15</v>
      </c>
      <c r="E78" s="197">
        <v>0</v>
      </c>
      <c r="F78" s="197">
        <v>0</v>
      </c>
      <c r="G78" s="197">
        <v>6.68</v>
      </c>
      <c r="H78" s="197">
        <v>0</v>
      </c>
      <c r="I78" s="197">
        <v>13.72</v>
      </c>
      <c r="J78" s="197">
        <v>14.44</v>
      </c>
      <c r="K78" s="197">
        <v>17.079999999999998</v>
      </c>
      <c r="L78" s="197">
        <v>0.33</v>
      </c>
      <c r="M78" s="197">
        <v>2.13</v>
      </c>
      <c r="N78" s="197">
        <v>0.86</v>
      </c>
      <c r="O78" s="197">
        <v>2.46</v>
      </c>
      <c r="P78" s="197">
        <v>0.56000000000000005</v>
      </c>
      <c r="Q78" s="197">
        <v>0.28999999999999998</v>
      </c>
      <c r="R78" s="197">
        <v>0.37</v>
      </c>
      <c r="S78" s="197">
        <v>0.39</v>
      </c>
      <c r="T78" s="197">
        <v>0</v>
      </c>
      <c r="U78" s="197">
        <v>1.7</v>
      </c>
      <c r="V78" s="197">
        <v>0.18</v>
      </c>
      <c r="W78" s="197">
        <v>3.65</v>
      </c>
      <c r="X78" s="197">
        <v>1.44</v>
      </c>
      <c r="Y78" s="197">
        <v>0</v>
      </c>
      <c r="Z78" s="197">
        <v>3.27</v>
      </c>
      <c r="AA78" s="197">
        <v>1.1299999999999999</v>
      </c>
      <c r="AB78" s="197">
        <v>0</v>
      </c>
      <c r="AC78" s="197">
        <v>2.29</v>
      </c>
      <c r="AD78" s="197">
        <v>12.46</v>
      </c>
      <c r="AE78" s="197">
        <v>0</v>
      </c>
      <c r="AF78" s="197">
        <v>0</v>
      </c>
      <c r="AG78" s="197">
        <v>29.58</v>
      </c>
      <c r="AH78" s="197">
        <v>0</v>
      </c>
      <c r="AI78" s="197">
        <v>18.39</v>
      </c>
      <c r="AJ78" s="197">
        <v>0</v>
      </c>
      <c r="AK78" s="197">
        <v>-5.18</v>
      </c>
      <c r="AL78" s="197">
        <v>0</v>
      </c>
      <c r="AM78" s="197">
        <v>0</v>
      </c>
      <c r="AN78" s="197">
        <v>0</v>
      </c>
      <c r="AO78" s="197">
        <v>49.51</v>
      </c>
      <c r="AP78" s="197">
        <v>163.41999999999999</v>
      </c>
      <c r="AQ78" s="197">
        <v>0</v>
      </c>
      <c r="AR78" s="197">
        <v>4.6100000000000003</v>
      </c>
      <c r="AS78" s="197">
        <v>21.46</v>
      </c>
      <c r="AT78" s="197">
        <v>6.5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10.15</v>
      </c>
      <c r="E79" s="197">
        <v>0</v>
      </c>
      <c r="F79" s="197">
        <v>0</v>
      </c>
      <c r="G79" s="197">
        <v>6.68</v>
      </c>
      <c r="H79" s="197">
        <v>0</v>
      </c>
      <c r="I79" s="197">
        <v>13.72</v>
      </c>
      <c r="J79" s="197">
        <v>14.44</v>
      </c>
      <c r="K79" s="197">
        <v>17.079999999999998</v>
      </c>
      <c r="L79" s="197">
        <v>0.33</v>
      </c>
      <c r="M79" s="197">
        <v>2.13</v>
      </c>
      <c r="N79" s="197">
        <v>0.86</v>
      </c>
      <c r="O79" s="197">
        <v>2.46</v>
      </c>
      <c r="P79" s="197">
        <v>0.67</v>
      </c>
      <c r="Q79" s="197">
        <v>0.28999999999999998</v>
      </c>
      <c r="R79" s="197">
        <v>0.37</v>
      </c>
      <c r="S79" s="197">
        <v>0.39</v>
      </c>
      <c r="T79" s="197">
        <v>0</v>
      </c>
      <c r="U79" s="197">
        <v>1.7</v>
      </c>
      <c r="V79" s="197">
        <v>0.18</v>
      </c>
      <c r="W79" s="197">
        <v>3.65</v>
      </c>
      <c r="X79" s="197">
        <v>1.44</v>
      </c>
      <c r="Y79" s="197">
        <v>0</v>
      </c>
      <c r="Z79" s="197">
        <v>3.27</v>
      </c>
      <c r="AA79" s="197">
        <v>1.1299999999999999</v>
      </c>
      <c r="AB79" s="197">
        <v>0</v>
      </c>
      <c r="AC79" s="197">
        <v>2.29</v>
      </c>
      <c r="AD79" s="197">
        <v>12.46</v>
      </c>
      <c r="AE79" s="197">
        <v>0</v>
      </c>
      <c r="AF79" s="197">
        <v>0</v>
      </c>
      <c r="AG79" s="197">
        <v>29.58</v>
      </c>
      <c r="AH79" s="197">
        <v>0</v>
      </c>
      <c r="AI79" s="197">
        <v>18.39</v>
      </c>
      <c r="AJ79" s="197">
        <v>0</v>
      </c>
      <c r="AK79" s="197">
        <v>-5.18</v>
      </c>
      <c r="AL79" s="197">
        <v>0</v>
      </c>
      <c r="AM79" s="197">
        <v>0</v>
      </c>
      <c r="AN79" s="197">
        <v>0</v>
      </c>
      <c r="AO79" s="197">
        <v>29.51</v>
      </c>
      <c r="AP79" s="197">
        <v>163.41999999999999</v>
      </c>
      <c r="AQ79" s="197">
        <v>0</v>
      </c>
      <c r="AR79" s="197">
        <v>4.6100000000000003</v>
      </c>
      <c r="AS79" s="197">
        <v>21.46</v>
      </c>
      <c r="AT79" s="197">
        <v>6.5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10.15</v>
      </c>
      <c r="E80" s="197">
        <v>0</v>
      </c>
      <c r="F80" s="197">
        <v>0</v>
      </c>
      <c r="G80" s="197">
        <v>6.68</v>
      </c>
      <c r="H80" s="197">
        <v>0</v>
      </c>
      <c r="I80" s="197">
        <v>13.72</v>
      </c>
      <c r="J80" s="197">
        <v>14.44</v>
      </c>
      <c r="K80" s="197">
        <v>17.079999999999998</v>
      </c>
      <c r="L80" s="197">
        <v>0.33</v>
      </c>
      <c r="M80" s="197">
        <v>2.13</v>
      </c>
      <c r="N80" s="197">
        <v>0.86</v>
      </c>
      <c r="O80" s="197">
        <v>2.46</v>
      </c>
      <c r="P80" s="197">
        <v>0.59</v>
      </c>
      <c r="Q80" s="197">
        <v>0.28999999999999998</v>
      </c>
      <c r="R80" s="197">
        <v>0.37</v>
      </c>
      <c r="S80" s="197">
        <v>0.39</v>
      </c>
      <c r="T80" s="197">
        <v>0</v>
      </c>
      <c r="U80" s="197">
        <v>1.7</v>
      </c>
      <c r="V80" s="197">
        <v>0.18</v>
      </c>
      <c r="W80" s="197">
        <v>4.18</v>
      </c>
      <c r="X80" s="197">
        <v>1.44</v>
      </c>
      <c r="Y80" s="197">
        <v>0</v>
      </c>
      <c r="Z80" s="197">
        <v>3.27</v>
      </c>
      <c r="AA80" s="197">
        <v>1.1299999999999999</v>
      </c>
      <c r="AB80" s="197">
        <v>0</v>
      </c>
      <c r="AC80" s="197">
        <v>1.77</v>
      </c>
      <c r="AD80" s="197">
        <v>12.46</v>
      </c>
      <c r="AE80" s="197">
        <v>0</v>
      </c>
      <c r="AF80" s="197">
        <v>0</v>
      </c>
      <c r="AG80" s="197">
        <v>29.58</v>
      </c>
      <c r="AH80" s="197">
        <v>0</v>
      </c>
      <c r="AI80" s="197">
        <v>18.39</v>
      </c>
      <c r="AJ80" s="197">
        <v>0</v>
      </c>
      <c r="AK80" s="197">
        <v>-5.18</v>
      </c>
      <c r="AL80" s="197">
        <v>0</v>
      </c>
      <c r="AM80" s="197">
        <v>0</v>
      </c>
      <c r="AN80" s="197">
        <v>0</v>
      </c>
      <c r="AO80" s="197">
        <v>29.51</v>
      </c>
      <c r="AP80" s="197">
        <v>163.41999999999999</v>
      </c>
      <c r="AQ80" s="197">
        <v>0</v>
      </c>
      <c r="AR80" s="197">
        <v>4.6100000000000003</v>
      </c>
      <c r="AS80" s="197">
        <v>21.46</v>
      </c>
      <c r="AT80" s="197">
        <v>6.5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10.15</v>
      </c>
      <c r="E81" s="197">
        <v>0</v>
      </c>
      <c r="F81" s="197">
        <v>0</v>
      </c>
      <c r="G81" s="197">
        <v>6.68</v>
      </c>
      <c r="H81" s="197">
        <v>0</v>
      </c>
      <c r="I81" s="197">
        <v>13.72</v>
      </c>
      <c r="J81" s="197">
        <v>14.44</v>
      </c>
      <c r="K81" s="197">
        <v>17.079999999999998</v>
      </c>
      <c r="L81" s="197">
        <v>0.33</v>
      </c>
      <c r="M81" s="197">
        <v>2.13</v>
      </c>
      <c r="N81" s="197">
        <v>0.86</v>
      </c>
      <c r="O81" s="197">
        <v>2.46</v>
      </c>
      <c r="P81" s="197">
        <v>0.59</v>
      </c>
      <c r="Q81" s="197">
        <v>0.28999999999999998</v>
      </c>
      <c r="R81" s="197">
        <v>0.37</v>
      </c>
      <c r="S81" s="197">
        <v>0.39</v>
      </c>
      <c r="T81" s="197">
        <v>0</v>
      </c>
      <c r="U81" s="197">
        <v>1.7</v>
      </c>
      <c r="V81" s="197">
        <v>0.18</v>
      </c>
      <c r="W81" s="197">
        <v>5.51</v>
      </c>
      <c r="X81" s="197">
        <v>1.44</v>
      </c>
      <c r="Y81" s="197">
        <v>0</v>
      </c>
      <c r="Z81" s="197">
        <v>3.27</v>
      </c>
      <c r="AA81" s="197">
        <v>1.1299999999999999</v>
      </c>
      <c r="AB81" s="197">
        <v>0</v>
      </c>
      <c r="AC81" s="197">
        <v>1.77</v>
      </c>
      <c r="AD81" s="197">
        <v>12.46</v>
      </c>
      <c r="AE81" s="197">
        <v>0</v>
      </c>
      <c r="AF81" s="197">
        <v>0</v>
      </c>
      <c r="AG81" s="197">
        <v>29.58</v>
      </c>
      <c r="AH81" s="197">
        <v>0</v>
      </c>
      <c r="AI81" s="197">
        <v>18.39</v>
      </c>
      <c r="AJ81" s="197">
        <v>0</v>
      </c>
      <c r="AK81" s="197">
        <v>-5.18</v>
      </c>
      <c r="AL81" s="197">
        <v>0</v>
      </c>
      <c r="AM81" s="197">
        <v>0</v>
      </c>
      <c r="AN81" s="197">
        <v>0</v>
      </c>
      <c r="AO81" s="197">
        <v>29.51</v>
      </c>
      <c r="AP81" s="197">
        <v>163.41999999999999</v>
      </c>
      <c r="AQ81" s="197">
        <v>0</v>
      </c>
      <c r="AR81" s="197">
        <v>4.6100000000000003</v>
      </c>
      <c r="AS81" s="197">
        <v>21.46</v>
      </c>
      <c r="AT81" s="197">
        <v>6.5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10.15</v>
      </c>
      <c r="E82" s="197">
        <v>0</v>
      </c>
      <c r="F82" s="197">
        <v>0</v>
      </c>
      <c r="G82" s="197">
        <v>6.68</v>
      </c>
      <c r="H82" s="197">
        <v>0</v>
      </c>
      <c r="I82" s="197">
        <v>13.72</v>
      </c>
      <c r="J82" s="197">
        <v>14.44</v>
      </c>
      <c r="K82" s="197">
        <v>17.079999999999998</v>
      </c>
      <c r="L82" s="197">
        <v>0.33</v>
      </c>
      <c r="M82" s="197">
        <v>2.13</v>
      </c>
      <c r="N82" s="197">
        <v>0.86</v>
      </c>
      <c r="O82" s="197">
        <v>2.46</v>
      </c>
      <c r="P82" s="197">
        <v>0.59</v>
      </c>
      <c r="Q82" s="197">
        <v>0.28999999999999998</v>
      </c>
      <c r="R82" s="197">
        <v>0.37</v>
      </c>
      <c r="S82" s="197">
        <v>0.39</v>
      </c>
      <c r="T82" s="197">
        <v>0</v>
      </c>
      <c r="U82" s="197">
        <v>1.7</v>
      </c>
      <c r="V82" s="197">
        <v>0.18</v>
      </c>
      <c r="W82" s="197">
        <v>5.51</v>
      </c>
      <c r="X82" s="197">
        <v>1.44</v>
      </c>
      <c r="Y82" s="197">
        <v>0</v>
      </c>
      <c r="Z82" s="197">
        <v>3.27</v>
      </c>
      <c r="AA82" s="197">
        <v>1.1299999999999999</v>
      </c>
      <c r="AB82" s="197">
        <v>0</v>
      </c>
      <c r="AC82" s="197">
        <v>1.77</v>
      </c>
      <c r="AD82" s="197">
        <v>12.46</v>
      </c>
      <c r="AE82" s="197">
        <v>0</v>
      </c>
      <c r="AF82" s="197">
        <v>0</v>
      </c>
      <c r="AG82" s="197">
        <v>29.58</v>
      </c>
      <c r="AH82" s="197">
        <v>0</v>
      </c>
      <c r="AI82" s="197">
        <v>18.39</v>
      </c>
      <c r="AJ82" s="197">
        <v>0</v>
      </c>
      <c r="AK82" s="197">
        <v>-5.18</v>
      </c>
      <c r="AL82" s="197">
        <v>0</v>
      </c>
      <c r="AM82" s="197">
        <v>0</v>
      </c>
      <c r="AN82" s="197">
        <v>0</v>
      </c>
      <c r="AO82" s="197">
        <v>29.51</v>
      </c>
      <c r="AP82" s="197">
        <v>163.41999999999999</v>
      </c>
      <c r="AQ82" s="197">
        <v>0</v>
      </c>
      <c r="AR82" s="197">
        <v>4.6100000000000003</v>
      </c>
      <c r="AS82" s="197">
        <v>21.46</v>
      </c>
      <c r="AT82" s="197">
        <v>6.5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10.61</v>
      </c>
      <c r="E83" s="197">
        <v>0</v>
      </c>
      <c r="F83" s="197">
        <v>0</v>
      </c>
      <c r="G83" s="197">
        <v>6.68</v>
      </c>
      <c r="H83" s="197">
        <v>0</v>
      </c>
      <c r="I83" s="197">
        <v>13.72</v>
      </c>
      <c r="J83" s="197">
        <v>14.44</v>
      </c>
      <c r="K83" s="197">
        <v>17.079999999999998</v>
      </c>
      <c r="L83" s="197">
        <v>0.33</v>
      </c>
      <c r="M83" s="197">
        <v>2.13</v>
      </c>
      <c r="N83" s="197">
        <v>0.86</v>
      </c>
      <c r="O83" s="197">
        <v>2.46</v>
      </c>
      <c r="P83" s="197">
        <v>0.59</v>
      </c>
      <c r="Q83" s="197">
        <v>0.28999999999999998</v>
      </c>
      <c r="R83" s="197">
        <v>0.37</v>
      </c>
      <c r="S83" s="197">
        <v>0.39</v>
      </c>
      <c r="T83" s="197">
        <v>0</v>
      </c>
      <c r="U83" s="197">
        <v>1.7</v>
      </c>
      <c r="V83" s="197">
        <v>0.18</v>
      </c>
      <c r="W83" s="197">
        <v>5.51</v>
      </c>
      <c r="X83" s="197">
        <v>1.44</v>
      </c>
      <c r="Y83" s="197">
        <v>0</v>
      </c>
      <c r="Z83" s="197">
        <v>3.27</v>
      </c>
      <c r="AA83" s="197">
        <v>1.1299999999999999</v>
      </c>
      <c r="AB83" s="197">
        <v>0</v>
      </c>
      <c r="AC83" s="197">
        <v>1.77</v>
      </c>
      <c r="AD83" s="197">
        <v>12.46</v>
      </c>
      <c r="AE83" s="197">
        <v>0</v>
      </c>
      <c r="AF83" s="197">
        <v>0</v>
      </c>
      <c r="AG83" s="197">
        <v>29.58</v>
      </c>
      <c r="AH83" s="197">
        <v>0</v>
      </c>
      <c r="AI83" s="197">
        <v>18.39</v>
      </c>
      <c r="AJ83" s="197">
        <v>0</v>
      </c>
      <c r="AK83" s="197">
        <v>-35</v>
      </c>
      <c r="AL83" s="197">
        <v>0</v>
      </c>
      <c r="AM83" s="197">
        <v>0</v>
      </c>
      <c r="AN83" s="197">
        <v>0</v>
      </c>
      <c r="AO83" s="197">
        <v>-15</v>
      </c>
      <c r="AP83" s="197">
        <v>163.41999999999999</v>
      </c>
      <c r="AQ83" s="197">
        <v>0</v>
      </c>
      <c r="AR83" s="197">
        <v>4.6100000000000003</v>
      </c>
      <c r="AS83" s="197">
        <v>21.46</v>
      </c>
      <c r="AT83" s="197">
        <v>6.5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10.61</v>
      </c>
      <c r="E84" s="197">
        <v>0</v>
      </c>
      <c r="F84" s="197">
        <v>0</v>
      </c>
      <c r="G84" s="197">
        <v>6.68</v>
      </c>
      <c r="H84" s="197">
        <v>0</v>
      </c>
      <c r="I84" s="197">
        <v>13.72</v>
      </c>
      <c r="J84" s="197">
        <v>14.44</v>
      </c>
      <c r="K84" s="197">
        <v>17.079999999999998</v>
      </c>
      <c r="L84" s="197">
        <v>0.33</v>
      </c>
      <c r="M84" s="197">
        <v>2.13</v>
      </c>
      <c r="N84" s="197">
        <v>0.86</v>
      </c>
      <c r="O84" s="197">
        <v>2.46</v>
      </c>
      <c r="P84" s="197">
        <v>0.59</v>
      </c>
      <c r="Q84" s="197">
        <v>0.28999999999999998</v>
      </c>
      <c r="R84" s="197">
        <v>0.37</v>
      </c>
      <c r="S84" s="197">
        <v>0.39</v>
      </c>
      <c r="T84" s="197">
        <v>0</v>
      </c>
      <c r="U84" s="197">
        <v>1.7</v>
      </c>
      <c r="V84" s="197">
        <v>0.18</v>
      </c>
      <c r="W84" s="197">
        <v>5.51</v>
      </c>
      <c r="X84" s="197">
        <v>1.44</v>
      </c>
      <c r="Y84" s="197">
        <v>0</v>
      </c>
      <c r="Z84" s="197">
        <v>3.27</v>
      </c>
      <c r="AA84" s="197">
        <v>1.1299999999999999</v>
      </c>
      <c r="AB84" s="197">
        <v>0</v>
      </c>
      <c r="AC84" s="197">
        <v>1.77</v>
      </c>
      <c r="AD84" s="197">
        <v>12.46</v>
      </c>
      <c r="AE84" s="197">
        <v>0</v>
      </c>
      <c r="AF84" s="197">
        <v>0</v>
      </c>
      <c r="AG84" s="197">
        <v>29.58</v>
      </c>
      <c r="AH84" s="197">
        <v>0</v>
      </c>
      <c r="AI84" s="197">
        <v>18.39</v>
      </c>
      <c r="AJ84" s="197">
        <v>0</v>
      </c>
      <c r="AK84" s="197">
        <v>-35</v>
      </c>
      <c r="AL84" s="197">
        <v>0</v>
      </c>
      <c r="AM84" s="197">
        <v>0</v>
      </c>
      <c r="AN84" s="197">
        <v>0</v>
      </c>
      <c r="AO84" s="197">
        <v>-15</v>
      </c>
      <c r="AP84" s="197">
        <v>163.41999999999999</v>
      </c>
      <c r="AQ84" s="197">
        <v>0</v>
      </c>
      <c r="AR84" s="197">
        <v>4.6100000000000003</v>
      </c>
      <c r="AS84" s="197">
        <v>21.46</v>
      </c>
      <c r="AT84" s="197">
        <v>6.5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10.61</v>
      </c>
      <c r="E85" s="197">
        <v>0</v>
      </c>
      <c r="F85" s="197">
        <v>0</v>
      </c>
      <c r="G85" s="197">
        <v>6.68</v>
      </c>
      <c r="H85" s="197">
        <v>0</v>
      </c>
      <c r="I85" s="197">
        <v>13.72</v>
      </c>
      <c r="J85" s="197">
        <v>14.44</v>
      </c>
      <c r="K85" s="197">
        <v>17.079999999999998</v>
      </c>
      <c r="L85" s="197">
        <v>0.33</v>
      </c>
      <c r="M85" s="197">
        <v>2.13</v>
      </c>
      <c r="N85" s="197">
        <v>0.86</v>
      </c>
      <c r="O85" s="197">
        <v>2.46</v>
      </c>
      <c r="P85" s="197">
        <v>0.59</v>
      </c>
      <c r="Q85" s="197">
        <v>0.28999999999999998</v>
      </c>
      <c r="R85" s="197">
        <v>0.37</v>
      </c>
      <c r="S85" s="197">
        <v>0.39</v>
      </c>
      <c r="T85" s="197">
        <v>0</v>
      </c>
      <c r="U85" s="197">
        <v>1.7</v>
      </c>
      <c r="V85" s="197">
        <v>0.18</v>
      </c>
      <c r="W85" s="197">
        <v>5.51</v>
      </c>
      <c r="X85" s="197">
        <v>1.44</v>
      </c>
      <c r="Y85" s="197">
        <v>0</v>
      </c>
      <c r="Z85" s="197">
        <v>3.27</v>
      </c>
      <c r="AA85" s="197">
        <v>1.1299999999999999</v>
      </c>
      <c r="AB85" s="197">
        <v>0</v>
      </c>
      <c r="AC85" s="197">
        <v>1.77</v>
      </c>
      <c r="AD85" s="197">
        <v>12.46</v>
      </c>
      <c r="AE85" s="197">
        <v>0</v>
      </c>
      <c r="AF85" s="197">
        <v>0</v>
      </c>
      <c r="AG85" s="197">
        <v>29.58</v>
      </c>
      <c r="AH85" s="197">
        <v>0</v>
      </c>
      <c r="AI85" s="197">
        <v>18.39</v>
      </c>
      <c r="AJ85" s="197">
        <v>0</v>
      </c>
      <c r="AK85" s="197">
        <v>-35</v>
      </c>
      <c r="AL85" s="197">
        <v>0</v>
      </c>
      <c r="AM85" s="197">
        <v>0</v>
      </c>
      <c r="AN85" s="197">
        <v>0</v>
      </c>
      <c r="AO85" s="197">
        <v>-15</v>
      </c>
      <c r="AP85" s="197">
        <v>163.41999999999999</v>
      </c>
      <c r="AQ85" s="197">
        <v>0</v>
      </c>
      <c r="AR85" s="197">
        <v>4.6100000000000003</v>
      </c>
      <c r="AS85" s="197">
        <v>21.46</v>
      </c>
      <c r="AT85" s="197">
        <v>6.5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10.61</v>
      </c>
      <c r="E86" s="197">
        <v>0</v>
      </c>
      <c r="F86" s="197">
        <v>0</v>
      </c>
      <c r="G86" s="197">
        <v>6.68</v>
      </c>
      <c r="H86" s="197">
        <v>0</v>
      </c>
      <c r="I86" s="197">
        <v>13.72</v>
      </c>
      <c r="J86" s="197">
        <v>14.44</v>
      </c>
      <c r="K86" s="197">
        <v>17.079999999999998</v>
      </c>
      <c r="L86" s="197">
        <v>0.33</v>
      </c>
      <c r="M86" s="197">
        <v>2.13</v>
      </c>
      <c r="N86" s="197">
        <v>0.86</v>
      </c>
      <c r="O86" s="197">
        <v>2.46</v>
      </c>
      <c r="P86" s="197">
        <v>0.59</v>
      </c>
      <c r="Q86" s="197">
        <v>0.28999999999999998</v>
      </c>
      <c r="R86" s="197">
        <v>0.37</v>
      </c>
      <c r="S86" s="197">
        <v>0.39</v>
      </c>
      <c r="T86" s="197">
        <v>0</v>
      </c>
      <c r="U86" s="197">
        <v>1.7</v>
      </c>
      <c r="V86" s="197">
        <v>0.18</v>
      </c>
      <c r="W86" s="197">
        <v>5.51</v>
      </c>
      <c r="X86" s="197">
        <v>1.44</v>
      </c>
      <c r="Y86" s="197">
        <v>0</v>
      </c>
      <c r="Z86" s="197">
        <v>3.27</v>
      </c>
      <c r="AA86" s="197">
        <v>1.1299999999999999</v>
      </c>
      <c r="AB86" s="197">
        <v>0</v>
      </c>
      <c r="AC86" s="197">
        <v>1.77</v>
      </c>
      <c r="AD86" s="197">
        <v>12.46</v>
      </c>
      <c r="AE86" s="197">
        <v>0</v>
      </c>
      <c r="AF86" s="197">
        <v>0</v>
      </c>
      <c r="AG86" s="197">
        <v>29.58</v>
      </c>
      <c r="AH86" s="197">
        <v>0</v>
      </c>
      <c r="AI86" s="197">
        <v>18.39</v>
      </c>
      <c r="AJ86" s="197">
        <v>0</v>
      </c>
      <c r="AK86" s="197">
        <v>-35</v>
      </c>
      <c r="AL86" s="197">
        <v>0</v>
      </c>
      <c r="AM86" s="197">
        <v>0</v>
      </c>
      <c r="AN86" s="197">
        <v>0</v>
      </c>
      <c r="AO86" s="197">
        <v>-15</v>
      </c>
      <c r="AP86" s="197">
        <v>163.41999999999999</v>
      </c>
      <c r="AQ86" s="197">
        <v>0</v>
      </c>
      <c r="AR86" s="197">
        <v>4.6100000000000003</v>
      </c>
      <c r="AS86" s="197">
        <v>21.46</v>
      </c>
      <c r="AT86" s="197">
        <v>6.5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10.61</v>
      </c>
      <c r="E87" s="197">
        <v>0</v>
      </c>
      <c r="F87" s="197">
        <v>0</v>
      </c>
      <c r="G87" s="197">
        <v>6.68</v>
      </c>
      <c r="H87" s="197">
        <v>0</v>
      </c>
      <c r="I87" s="197">
        <v>13.96</v>
      </c>
      <c r="J87" s="197">
        <v>14.44</v>
      </c>
      <c r="K87" s="197">
        <v>17.079999999999998</v>
      </c>
      <c r="L87" s="197">
        <v>0.33</v>
      </c>
      <c r="M87" s="197">
        <v>2.13</v>
      </c>
      <c r="N87" s="197">
        <v>0.86</v>
      </c>
      <c r="O87" s="197">
        <v>2.46</v>
      </c>
      <c r="P87" s="197">
        <v>0.95</v>
      </c>
      <c r="Q87" s="197">
        <v>0.28999999999999998</v>
      </c>
      <c r="R87" s="197">
        <v>0.37</v>
      </c>
      <c r="S87" s="197">
        <v>0.39</v>
      </c>
      <c r="T87" s="197">
        <v>0</v>
      </c>
      <c r="U87" s="197">
        <v>1.7</v>
      </c>
      <c r="V87" s="197">
        <v>0.18</v>
      </c>
      <c r="W87" s="197">
        <v>5.51</v>
      </c>
      <c r="X87" s="197">
        <v>1.44</v>
      </c>
      <c r="Y87" s="197">
        <v>0</v>
      </c>
      <c r="Z87" s="197">
        <v>3.27</v>
      </c>
      <c r="AA87" s="197">
        <v>1.1299999999999999</v>
      </c>
      <c r="AB87" s="197">
        <v>0</v>
      </c>
      <c r="AC87" s="197">
        <v>1.77</v>
      </c>
      <c r="AD87" s="197">
        <v>12.46</v>
      </c>
      <c r="AE87" s="197">
        <v>0</v>
      </c>
      <c r="AF87" s="197">
        <v>0</v>
      </c>
      <c r="AG87" s="197">
        <v>29.58</v>
      </c>
      <c r="AH87" s="197">
        <v>0</v>
      </c>
      <c r="AI87" s="197">
        <v>18.39</v>
      </c>
      <c r="AJ87" s="197">
        <v>0</v>
      </c>
      <c r="AK87" s="197">
        <v>-35</v>
      </c>
      <c r="AL87" s="197">
        <v>0</v>
      </c>
      <c r="AM87" s="197">
        <v>0</v>
      </c>
      <c r="AN87" s="197">
        <v>0</v>
      </c>
      <c r="AO87" s="197">
        <v>-15</v>
      </c>
      <c r="AP87" s="197">
        <v>163.41999999999999</v>
      </c>
      <c r="AQ87" s="197">
        <v>0</v>
      </c>
      <c r="AR87" s="197">
        <v>4.6100000000000003</v>
      </c>
      <c r="AS87" s="197">
        <v>21.7</v>
      </c>
      <c r="AT87" s="197">
        <v>6.5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10.61</v>
      </c>
      <c r="E88" s="197">
        <v>0</v>
      </c>
      <c r="F88" s="197">
        <v>0</v>
      </c>
      <c r="G88" s="197">
        <v>6.68</v>
      </c>
      <c r="H88" s="197">
        <v>0</v>
      </c>
      <c r="I88" s="197">
        <v>13.96</v>
      </c>
      <c r="J88" s="197">
        <v>14.44</v>
      </c>
      <c r="K88" s="197">
        <v>17.079999999999998</v>
      </c>
      <c r="L88" s="197">
        <v>0.33</v>
      </c>
      <c r="M88" s="197">
        <v>2.13</v>
      </c>
      <c r="N88" s="197">
        <v>0.86</v>
      </c>
      <c r="O88" s="197">
        <v>2.46</v>
      </c>
      <c r="P88" s="197">
        <v>0.95</v>
      </c>
      <c r="Q88" s="197">
        <v>0.28999999999999998</v>
      </c>
      <c r="R88" s="197">
        <v>0.37</v>
      </c>
      <c r="S88" s="197">
        <v>0.39</v>
      </c>
      <c r="T88" s="197">
        <v>0</v>
      </c>
      <c r="U88" s="197">
        <v>1.7</v>
      </c>
      <c r="V88" s="197">
        <v>0.18</v>
      </c>
      <c r="W88" s="197">
        <v>5.51</v>
      </c>
      <c r="X88" s="197">
        <v>1.44</v>
      </c>
      <c r="Y88" s="197">
        <v>0</v>
      </c>
      <c r="Z88" s="197">
        <v>3.27</v>
      </c>
      <c r="AA88" s="197">
        <v>1.1299999999999999</v>
      </c>
      <c r="AB88" s="197">
        <v>0</v>
      </c>
      <c r="AC88" s="197">
        <v>2.29</v>
      </c>
      <c r="AD88" s="197">
        <v>12.46</v>
      </c>
      <c r="AE88" s="197">
        <v>0</v>
      </c>
      <c r="AF88" s="197">
        <v>0</v>
      </c>
      <c r="AG88" s="197">
        <v>29.58</v>
      </c>
      <c r="AH88" s="197">
        <v>0</v>
      </c>
      <c r="AI88" s="197">
        <v>18.39</v>
      </c>
      <c r="AJ88" s="197">
        <v>0</v>
      </c>
      <c r="AK88" s="197">
        <v>-35</v>
      </c>
      <c r="AL88" s="197">
        <v>0</v>
      </c>
      <c r="AM88" s="197">
        <v>0</v>
      </c>
      <c r="AN88" s="197">
        <v>0</v>
      </c>
      <c r="AO88" s="197">
        <v>-15</v>
      </c>
      <c r="AP88" s="197">
        <v>163.41999999999999</v>
      </c>
      <c r="AQ88" s="197">
        <v>0</v>
      </c>
      <c r="AR88" s="197">
        <v>4.6100000000000003</v>
      </c>
      <c r="AS88" s="197">
        <v>21.7</v>
      </c>
      <c r="AT88" s="197">
        <v>6.5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10.61</v>
      </c>
      <c r="E89" s="197">
        <v>0</v>
      </c>
      <c r="F89" s="197">
        <v>0</v>
      </c>
      <c r="G89" s="197">
        <v>6.68</v>
      </c>
      <c r="H89" s="197">
        <v>0</v>
      </c>
      <c r="I89" s="197">
        <v>13.96</v>
      </c>
      <c r="J89" s="197">
        <v>14.44</v>
      </c>
      <c r="K89" s="197">
        <v>17.079999999999998</v>
      </c>
      <c r="L89" s="197">
        <v>0.33</v>
      </c>
      <c r="M89" s="197">
        <v>2.13</v>
      </c>
      <c r="N89" s="197">
        <v>0.86</v>
      </c>
      <c r="O89" s="197">
        <v>2.46</v>
      </c>
      <c r="P89" s="197">
        <v>0.95</v>
      </c>
      <c r="Q89" s="197">
        <v>0.28999999999999998</v>
      </c>
      <c r="R89" s="197">
        <v>0.37</v>
      </c>
      <c r="S89" s="197">
        <v>0.39</v>
      </c>
      <c r="T89" s="197">
        <v>0</v>
      </c>
      <c r="U89" s="197">
        <v>1.7</v>
      </c>
      <c r="V89" s="197">
        <v>0.18</v>
      </c>
      <c r="W89" s="197">
        <v>5.51</v>
      </c>
      <c r="X89" s="197">
        <v>1.44</v>
      </c>
      <c r="Y89" s="197">
        <v>0</v>
      </c>
      <c r="Z89" s="197">
        <v>3.27</v>
      </c>
      <c r="AA89" s="197">
        <v>1.1299999999999999</v>
      </c>
      <c r="AB89" s="197">
        <v>0</v>
      </c>
      <c r="AC89" s="197">
        <v>2.29</v>
      </c>
      <c r="AD89" s="197">
        <v>12.46</v>
      </c>
      <c r="AE89" s="197">
        <v>0</v>
      </c>
      <c r="AF89" s="197">
        <v>0</v>
      </c>
      <c r="AG89" s="197">
        <v>29.58</v>
      </c>
      <c r="AH89" s="197">
        <v>0</v>
      </c>
      <c r="AI89" s="197">
        <v>18.39</v>
      </c>
      <c r="AJ89" s="197">
        <v>0</v>
      </c>
      <c r="AK89" s="197">
        <v>-35</v>
      </c>
      <c r="AL89" s="197">
        <v>0</v>
      </c>
      <c r="AM89" s="197">
        <v>0</v>
      </c>
      <c r="AN89" s="197">
        <v>0</v>
      </c>
      <c r="AO89" s="197">
        <v>29.51</v>
      </c>
      <c r="AP89" s="197">
        <v>163.41999999999999</v>
      </c>
      <c r="AQ89" s="197">
        <v>0</v>
      </c>
      <c r="AR89" s="197">
        <v>4.6100000000000003</v>
      </c>
      <c r="AS89" s="197">
        <v>21.7</v>
      </c>
      <c r="AT89" s="197">
        <v>6.5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10.61</v>
      </c>
      <c r="E90" s="197">
        <v>0</v>
      </c>
      <c r="F90" s="197">
        <v>0</v>
      </c>
      <c r="G90" s="197">
        <v>6.68</v>
      </c>
      <c r="H90" s="197">
        <v>0</v>
      </c>
      <c r="I90" s="197">
        <v>13.96</v>
      </c>
      <c r="J90" s="197">
        <v>14.44</v>
      </c>
      <c r="K90" s="197">
        <v>17.079999999999998</v>
      </c>
      <c r="L90" s="197">
        <v>0.33</v>
      </c>
      <c r="M90" s="197">
        <v>2.13</v>
      </c>
      <c r="N90" s="197">
        <v>0.86</v>
      </c>
      <c r="O90" s="197">
        <v>2.46</v>
      </c>
      <c r="P90" s="197">
        <v>0.95</v>
      </c>
      <c r="Q90" s="197">
        <v>0.28999999999999998</v>
      </c>
      <c r="R90" s="197">
        <v>0.37</v>
      </c>
      <c r="S90" s="197">
        <v>0.39</v>
      </c>
      <c r="T90" s="197">
        <v>0</v>
      </c>
      <c r="U90" s="197">
        <v>1.7</v>
      </c>
      <c r="V90" s="197">
        <v>0.18</v>
      </c>
      <c r="W90" s="197">
        <v>5.51</v>
      </c>
      <c r="X90" s="197">
        <v>1.44</v>
      </c>
      <c r="Y90" s="197">
        <v>0</v>
      </c>
      <c r="Z90" s="197">
        <v>3.27</v>
      </c>
      <c r="AA90" s="197">
        <v>1.1299999999999999</v>
      </c>
      <c r="AB90" s="197">
        <v>0</v>
      </c>
      <c r="AC90" s="197">
        <v>2.29</v>
      </c>
      <c r="AD90" s="197">
        <v>12.46</v>
      </c>
      <c r="AE90" s="197">
        <v>0</v>
      </c>
      <c r="AF90" s="197">
        <v>0</v>
      </c>
      <c r="AG90" s="197">
        <v>29.58</v>
      </c>
      <c r="AH90" s="197">
        <v>0</v>
      </c>
      <c r="AI90" s="197">
        <v>18.39</v>
      </c>
      <c r="AJ90" s="197">
        <v>0</v>
      </c>
      <c r="AK90" s="197">
        <v>-35</v>
      </c>
      <c r="AL90" s="197">
        <v>0</v>
      </c>
      <c r="AM90" s="197">
        <v>0</v>
      </c>
      <c r="AN90" s="197">
        <v>0</v>
      </c>
      <c r="AO90" s="197">
        <v>29.51</v>
      </c>
      <c r="AP90" s="197">
        <v>163.41999999999999</v>
      </c>
      <c r="AQ90" s="197">
        <v>0</v>
      </c>
      <c r="AR90" s="197">
        <v>4.6100000000000003</v>
      </c>
      <c r="AS90" s="197">
        <v>21.7</v>
      </c>
      <c r="AT90" s="197">
        <v>6.5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11.07</v>
      </c>
      <c r="E91" s="197">
        <v>0</v>
      </c>
      <c r="F91" s="197">
        <v>0</v>
      </c>
      <c r="G91" s="197">
        <v>6.68</v>
      </c>
      <c r="H91" s="197">
        <v>0</v>
      </c>
      <c r="I91" s="197">
        <v>13.96</v>
      </c>
      <c r="J91" s="197">
        <v>14.44</v>
      </c>
      <c r="K91" s="197">
        <v>17.079999999999998</v>
      </c>
      <c r="L91" s="197">
        <v>0.33</v>
      </c>
      <c r="M91" s="197">
        <v>2.13</v>
      </c>
      <c r="N91" s="197">
        <v>0.86</v>
      </c>
      <c r="O91" s="197">
        <v>2.46</v>
      </c>
      <c r="P91" s="197">
        <v>0.98</v>
      </c>
      <c r="Q91" s="197">
        <v>0.28999999999999998</v>
      </c>
      <c r="R91" s="197">
        <v>0.37</v>
      </c>
      <c r="S91" s="197">
        <v>0.39</v>
      </c>
      <c r="T91" s="197">
        <v>0</v>
      </c>
      <c r="U91" s="197">
        <v>1.7</v>
      </c>
      <c r="V91" s="197">
        <v>0.18</v>
      </c>
      <c r="W91" s="197">
        <v>5.51</v>
      </c>
      <c r="X91" s="197">
        <v>1.44</v>
      </c>
      <c r="Y91" s="197">
        <v>0</v>
      </c>
      <c r="Z91" s="197">
        <v>3.27</v>
      </c>
      <c r="AA91" s="197">
        <v>1.1299999999999999</v>
      </c>
      <c r="AB91" s="197">
        <v>0</v>
      </c>
      <c r="AC91" s="197">
        <v>2.29</v>
      </c>
      <c r="AD91" s="197">
        <v>12.46</v>
      </c>
      <c r="AE91" s="197">
        <v>0</v>
      </c>
      <c r="AF91" s="197">
        <v>0</v>
      </c>
      <c r="AG91" s="197">
        <v>29.58</v>
      </c>
      <c r="AH91" s="197">
        <v>0</v>
      </c>
      <c r="AI91" s="197">
        <v>18.39</v>
      </c>
      <c r="AJ91" s="197">
        <v>0</v>
      </c>
      <c r="AK91" s="197">
        <v>-35</v>
      </c>
      <c r="AL91" s="197">
        <v>0</v>
      </c>
      <c r="AM91" s="197">
        <v>0</v>
      </c>
      <c r="AN91" s="197">
        <v>0</v>
      </c>
      <c r="AO91" s="197">
        <v>29.51</v>
      </c>
      <c r="AP91" s="197">
        <v>163.41999999999999</v>
      </c>
      <c r="AQ91" s="197">
        <v>0</v>
      </c>
      <c r="AR91" s="197">
        <v>4.6100000000000003</v>
      </c>
      <c r="AS91" s="197">
        <v>21.7</v>
      </c>
      <c r="AT91" s="197">
        <v>6.5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11.07</v>
      </c>
      <c r="E92" s="197">
        <v>0</v>
      </c>
      <c r="F92" s="197">
        <v>0</v>
      </c>
      <c r="G92" s="197">
        <v>6.68</v>
      </c>
      <c r="H92" s="197">
        <v>0</v>
      </c>
      <c r="I92" s="197">
        <v>13.96</v>
      </c>
      <c r="J92" s="197">
        <v>14.44</v>
      </c>
      <c r="K92" s="197">
        <v>17.079999999999998</v>
      </c>
      <c r="L92" s="197">
        <v>0.33</v>
      </c>
      <c r="M92" s="197">
        <v>2.13</v>
      </c>
      <c r="N92" s="197">
        <v>0.86</v>
      </c>
      <c r="O92" s="197">
        <v>2.46</v>
      </c>
      <c r="P92" s="197">
        <v>1.03</v>
      </c>
      <c r="Q92" s="197">
        <v>0.28999999999999998</v>
      </c>
      <c r="R92" s="197">
        <v>0.37</v>
      </c>
      <c r="S92" s="197">
        <v>0.39</v>
      </c>
      <c r="T92" s="197">
        <v>0</v>
      </c>
      <c r="U92" s="197">
        <v>1.7</v>
      </c>
      <c r="V92" s="197">
        <v>0.18</v>
      </c>
      <c r="W92" s="197">
        <v>5.51</v>
      </c>
      <c r="X92" s="197">
        <v>1.44</v>
      </c>
      <c r="Y92" s="197">
        <v>0</v>
      </c>
      <c r="Z92" s="197">
        <v>3.27</v>
      </c>
      <c r="AA92" s="197">
        <v>1.1299999999999999</v>
      </c>
      <c r="AB92" s="197">
        <v>0</v>
      </c>
      <c r="AC92" s="197">
        <v>2.29</v>
      </c>
      <c r="AD92" s="197">
        <v>12.46</v>
      </c>
      <c r="AE92" s="197">
        <v>0</v>
      </c>
      <c r="AF92" s="197">
        <v>0</v>
      </c>
      <c r="AG92" s="197">
        <v>29.58</v>
      </c>
      <c r="AH92" s="197">
        <v>0</v>
      </c>
      <c r="AI92" s="197">
        <v>18.39</v>
      </c>
      <c r="AJ92" s="197">
        <v>0</v>
      </c>
      <c r="AK92" s="197">
        <v>-35</v>
      </c>
      <c r="AL92" s="197">
        <v>0</v>
      </c>
      <c r="AM92" s="197">
        <v>0</v>
      </c>
      <c r="AN92" s="197">
        <v>0</v>
      </c>
      <c r="AO92" s="197">
        <v>29.51</v>
      </c>
      <c r="AP92" s="197">
        <v>163.41999999999999</v>
      </c>
      <c r="AQ92" s="197">
        <v>0</v>
      </c>
      <c r="AR92" s="197">
        <v>4.6100000000000003</v>
      </c>
      <c r="AS92" s="197">
        <v>21.7</v>
      </c>
      <c r="AT92" s="197">
        <v>6.5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11.07</v>
      </c>
      <c r="E93" s="197">
        <v>0</v>
      </c>
      <c r="F93" s="197">
        <v>0</v>
      </c>
      <c r="G93" s="197">
        <v>6.68</v>
      </c>
      <c r="H93" s="197">
        <v>0</v>
      </c>
      <c r="I93" s="197">
        <v>13.96</v>
      </c>
      <c r="J93" s="197">
        <v>14.44</v>
      </c>
      <c r="K93" s="197">
        <v>17.079999999999998</v>
      </c>
      <c r="L93" s="197">
        <v>0.33</v>
      </c>
      <c r="M93" s="197">
        <v>2.13</v>
      </c>
      <c r="N93" s="197">
        <v>0.86</v>
      </c>
      <c r="O93" s="197">
        <v>2.46</v>
      </c>
      <c r="P93" s="197">
        <v>0.68</v>
      </c>
      <c r="Q93" s="197">
        <v>0.28999999999999998</v>
      </c>
      <c r="R93" s="197">
        <v>0.37</v>
      </c>
      <c r="S93" s="197">
        <v>0.39</v>
      </c>
      <c r="T93" s="197">
        <v>0</v>
      </c>
      <c r="U93" s="197">
        <v>1.7</v>
      </c>
      <c r="V93" s="197">
        <v>0.18</v>
      </c>
      <c r="W93" s="197">
        <v>5.51</v>
      </c>
      <c r="X93" s="197">
        <v>1.44</v>
      </c>
      <c r="Y93" s="197">
        <v>0</v>
      </c>
      <c r="Z93" s="197">
        <v>3.27</v>
      </c>
      <c r="AA93" s="197">
        <v>1.1299999999999999</v>
      </c>
      <c r="AB93" s="197">
        <v>0</v>
      </c>
      <c r="AC93" s="197">
        <v>2.29</v>
      </c>
      <c r="AD93" s="197">
        <v>12.46</v>
      </c>
      <c r="AE93" s="197">
        <v>0</v>
      </c>
      <c r="AF93" s="197">
        <v>0</v>
      </c>
      <c r="AG93" s="197">
        <v>29.58</v>
      </c>
      <c r="AH93" s="197">
        <v>0</v>
      </c>
      <c r="AI93" s="197">
        <v>18.39</v>
      </c>
      <c r="AJ93" s="197">
        <v>0</v>
      </c>
      <c r="AK93" s="197">
        <v>-35</v>
      </c>
      <c r="AL93" s="197">
        <v>0</v>
      </c>
      <c r="AM93" s="197">
        <v>0</v>
      </c>
      <c r="AN93" s="197">
        <v>0</v>
      </c>
      <c r="AO93" s="197">
        <v>29.51</v>
      </c>
      <c r="AP93" s="197">
        <v>163.41999999999999</v>
      </c>
      <c r="AQ93" s="197">
        <v>0</v>
      </c>
      <c r="AR93" s="197">
        <v>4.6100000000000003</v>
      </c>
      <c r="AS93" s="197">
        <v>21.7</v>
      </c>
      <c r="AT93" s="197">
        <v>6.5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11.07</v>
      </c>
      <c r="E94" s="197">
        <v>0</v>
      </c>
      <c r="F94" s="197">
        <v>0</v>
      </c>
      <c r="G94" s="197">
        <v>6.68</v>
      </c>
      <c r="H94" s="197">
        <v>0</v>
      </c>
      <c r="I94" s="197">
        <v>13.96</v>
      </c>
      <c r="J94" s="197">
        <v>14.44</v>
      </c>
      <c r="K94" s="197">
        <v>17.079999999999998</v>
      </c>
      <c r="L94" s="197">
        <v>0.33</v>
      </c>
      <c r="M94" s="197">
        <v>2.13</v>
      </c>
      <c r="N94" s="197">
        <v>0.86</v>
      </c>
      <c r="O94" s="197">
        <v>2.46</v>
      </c>
      <c r="P94" s="197">
        <v>0.68</v>
      </c>
      <c r="Q94" s="197">
        <v>0.28999999999999998</v>
      </c>
      <c r="R94" s="197">
        <v>0.37</v>
      </c>
      <c r="S94" s="197">
        <v>0.39</v>
      </c>
      <c r="T94" s="197">
        <v>0</v>
      </c>
      <c r="U94" s="197">
        <v>1.7</v>
      </c>
      <c r="V94" s="197">
        <v>0.18</v>
      </c>
      <c r="W94" s="197">
        <v>5.51</v>
      </c>
      <c r="X94" s="197">
        <v>1.44</v>
      </c>
      <c r="Y94" s="197">
        <v>0</v>
      </c>
      <c r="Z94" s="197">
        <v>3.27</v>
      </c>
      <c r="AA94" s="197">
        <v>1.1299999999999999</v>
      </c>
      <c r="AB94" s="197">
        <v>0</v>
      </c>
      <c r="AC94" s="197">
        <v>2.29</v>
      </c>
      <c r="AD94" s="197">
        <v>12.46</v>
      </c>
      <c r="AE94" s="197">
        <v>0</v>
      </c>
      <c r="AF94" s="197">
        <v>0</v>
      </c>
      <c r="AG94" s="197">
        <v>29.58</v>
      </c>
      <c r="AH94" s="197">
        <v>0</v>
      </c>
      <c r="AI94" s="197">
        <v>18.39</v>
      </c>
      <c r="AJ94" s="197">
        <v>0</v>
      </c>
      <c r="AK94" s="197">
        <v>-35</v>
      </c>
      <c r="AL94" s="197">
        <v>0</v>
      </c>
      <c r="AM94" s="197">
        <v>0</v>
      </c>
      <c r="AN94" s="197">
        <v>0</v>
      </c>
      <c r="AO94" s="197">
        <v>29.51</v>
      </c>
      <c r="AP94" s="197">
        <v>163.41999999999999</v>
      </c>
      <c r="AQ94" s="197">
        <v>0</v>
      </c>
      <c r="AR94" s="197">
        <v>4.6100000000000003</v>
      </c>
      <c r="AS94" s="197">
        <v>21.7</v>
      </c>
      <c r="AT94" s="197">
        <v>6.5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11.07</v>
      </c>
      <c r="E95" s="197">
        <v>0</v>
      </c>
      <c r="F95" s="197">
        <v>0</v>
      </c>
      <c r="G95" s="197">
        <v>6.68</v>
      </c>
      <c r="H95" s="197">
        <v>0</v>
      </c>
      <c r="I95" s="197">
        <v>13.96</v>
      </c>
      <c r="J95" s="197">
        <v>14.44</v>
      </c>
      <c r="K95" s="197">
        <v>17.079999999999998</v>
      </c>
      <c r="L95" s="197">
        <v>0.33</v>
      </c>
      <c r="M95" s="197">
        <v>2.13</v>
      </c>
      <c r="N95" s="197">
        <v>0.86</v>
      </c>
      <c r="O95" s="197">
        <v>2.46</v>
      </c>
      <c r="P95" s="197">
        <v>0.68</v>
      </c>
      <c r="Q95" s="197">
        <v>0.28999999999999998</v>
      </c>
      <c r="R95" s="197">
        <v>0.37</v>
      </c>
      <c r="S95" s="197">
        <v>0.39</v>
      </c>
      <c r="T95" s="197">
        <v>0</v>
      </c>
      <c r="U95" s="197">
        <v>1.7</v>
      </c>
      <c r="V95" s="197">
        <v>0.18</v>
      </c>
      <c r="W95" s="197">
        <v>5.51</v>
      </c>
      <c r="X95" s="197">
        <v>1.44</v>
      </c>
      <c r="Y95" s="197">
        <v>0</v>
      </c>
      <c r="Z95" s="197">
        <v>3.27</v>
      </c>
      <c r="AA95" s="197">
        <v>1.1299999999999999</v>
      </c>
      <c r="AB95" s="197">
        <v>0</v>
      </c>
      <c r="AC95" s="197">
        <v>2.29</v>
      </c>
      <c r="AD95" s="197">
        <v>12.46</v>
      </c>
      <c r="AE95" s="197">
        <v>0</v>
      </c>
      <c r="AF95" s="197">
        <v>0</v>
      </c>
      <c r="AG95" s="197">
        <v>30.15</v>
      </c>
      <c r="AH95" s="197">
        <v>0</v>
      </c>
      <c r="AI95" s="197">
        <v>18.39</v>
      </c>
      <c r="AJ95" s="197">
        <v>0</v>
      </c>
      <c r="AK95" s="197">
        <v>-35</v>
      </c>
      <c r="AL95" s="197">
        <v>0</v>
      </c>
      <c r="AM95" s="197">
        <v>0</v>
      </c>
      <c r="AN95" s="197">
        <v>0</v>
      </c>
      <c r="AO95" s="197">
        <v>29.51</v>
      </c>
      <c r="AP95" s="197">
        <v>163.41999999999999</v>
      </c>
      <c r="AQ95" s="197">
        <v>0</v>
      </c>
      <c r="AR95" s="197">
        <v>4.6100000000000003</v>
      </c>
      <c r="AS95" s="197">
        <v>21.7</v>
      </c>
      <c r="AT95" s="197">
        <v>6.5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11.07</v>
      </c>
      <c r="E96" s="197">
        <v>0</v>
      </c>
      <c r="F96" s="197">
        <v>0</v>
      </c>
      <c r="G96" s="197">
        <v>6.68</v>
      </c>
      <c r="H96" s="197">
        <v>0</v>
      </c>
      <c r="I96" s="197">
        <v>13.96</v>
      </c>
      <c r="J96" s="197">
        <v>14.44</v>
      </c>
      <c r="K96" s="197">
        <v>17.079999999999998</v>
      </c>
      <c r="L96" s="197">
        <v>0.33</v>
      </c>
      <c r="M96" s="197">
        <v>2.13</v>
      </c>
      <c r="N96" s="197">
        <v>0.86</v>
      </c>
      <c r="O96" s="197">
        <v>2.46</v>
      </c>
      <c r="P96" s="197">
        <v>0.68</v>
      </c>
      <c r="Q96" s="197">
        <v>0.28999999999999998</v>
      </c>
      <c r="R96" s="197">
        <v>0.37</v>
      </c>
      <c r="S96" s="197">
        <v>0.39</v>
      </c>
      <c r="T96" s="197">
        <v>0</v>
      </c>
      <c r="U96" s="197">
        <v>1.7</v>
      </c>
      <c r="V96" s="197">
        <v>0.18</v>
      </c>
      <c r="W96" s="197">
        <v>5.51</v>
      </c>
      <c r="X96" s="197">
        <v>1.44</v>
      </c>
      <c r="Y96" s="197">
        <v>0</v>
      </c>
      <c r="Z96" s="197">
        <v>3.27</v>
      </c>
      <c r="AA96" s="197">
        <v>1.1299999999999999</v>
      </c>
      <c r="AB96" s="197">
        <v>0</v>
      </c>
      <c r="AC96" s="197">
        <v>2.29</v>
      </c>
      <c r="AD96" s="197">
        <v>12.46</v>
      </c>
      <c r="AE96" s="197">
        <v>0</v>
      </c>
      <c r="AF96" s="197">
        <v>0</v>
      </c>
      <c r="AG96" s="197">
        <v>30.15</v>
      </c>
      <c r="AH96" s="197">
        <v>0</v>
      </c>
      <c r="AI96" s="197">
        <v>18.39</v>
      </c>
      <c r="AJ96" s="197">
        <v>0</v>
      </c>
      <c r="AK96" s="197">
        <v>-35</v>
      </c>
      <c r="AL96" s="197">
        <v>0</v>
      </c>
      <c r="AM96" s="197">
        <v>0</v>
      </c>
      <c r="AN96" s="197">
        <v>0</v>
      </c>
      <c r="AO96" s="197">
        <v>29.51</v>
      </c>
      <c r="AP96" s="197">
        <v>163.41999999999999</v>
      </c>
      <c r="AQ96" s="197">
        <v>0</v>
      </c>
      <c r="AR96" s="197">
        <v>4.6100000000000003</v>
      </c>
      <c r="AS96" s="197">
        <v>21.7</v>
      </c>
      <c r="AT96" s="197">
        <v>6.5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11.07</v>
      </c>
      <c r="E97" s="197">
        <v>0</v>
      </c>
      <c r="F97" s="197">
        <v>0</v>
      </c>
      <c r="G97" s="197">
        <v>6.68</v>
      </c>
      <c r="H97" s="197">
        <v>0</v>
      </c>
      <c r="I97" s="197">
        <v>13.96</v>
      </c>
      <c r="J97" s="197">
        <v>14.44</v>
      </c>
      <c r="K97" s="197">
        <v>74.7</v>
      </c>
      <c r="L97" s="197">
        <v>6.53</v>
      </c>
      <c r="M97" s="197">
        <v>2.13</v>
      </c>
      <c r="N97" s="197">
        <v>0.86</v>
      </c>
      <c r="O97" s="197">
        <v>2.46</v>
      </c>
      <c r="P97" s="197">
        <v>4.26</v>
      </c>
      <c r="Q97" s="197">
        <v>5.88</v>
      </c>
      <c r="R97" s="197">
        <v>7.19</v>
      </c>
      <c r="S97" s="197">
        <v>6.76</v>
      </c>
      <c r="T97" s="197">
        <v>0</v>
      </c>
      <c r="U97" s="197">
        <v>1.7</v>
      </c>
      <c r="V97" s="197">
        <v>0.18</v>
      </c>
      <c r="W97" s="197">
        <v>5.51</v>
      </c>
      <c r="X97" s="197">
        <v>1.44</v>
      </c>
      <c r="Y97" s="197">
        <v>0</v>
      </c>
      <c r="Z97" s="197">
        <v>3.27</v>
      </c>
      <c r="AA97" s="197">
        <v>1.1299999999999999</v>
      </c>
      <c r="AB97" s="197">
        <v>0</v>
      </c>
      <c r="AC97" s="197">
        <v>2.29</v>
      </c>
      <c r="AD97" s="197">
        <v>12.46</v>
      </c>
      <c r="AE97" s="197">
        <v>0</v>
      </c>
      <c r="AF97" s="197">
        <v>0</v>
      </c>
      <c r="AG97" s="197">
        <v>30.15</v>
      </c>
      <c r="AH97" s="197">
        <v>0</v>
      </c>
      <c r="AI97" s="197">
        <v>18.39</v>
      </c>
      <c r="AJ97" s="197">
        <v>0</v>
      </c>
      <c r="AK97" s="197">
        <v>-35</v>
      </c>
      <c r="AL97" s="197">
        <v>0</v>
      </c>
      <c r="AM97" s="197">
        <v>0</v>
      </c>
      <c r="AN97" s="197">
        <v>0</v>
      </c>
      <c r="AO97" s="197">
        <v>29.51</v>
      </c>
      <c r="AP97" s="197">
        <v>163.41999999999999</v>
      </c>
      <c r="AQ97" s="197">
        <v>0</v>
      </c>
      <c r="AR97" s="197">
        <v>4.6100000000000003</v>
      </c>
      <c r="AS97" s="197">
        <v>21.7</v>
      </c>
      <c r="AT97" s="197">
        <v>6.5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11.07</v>
      </c>
      <c r="E98" s="197">
        <v>0</v>
      </c>
      <c r="F98" s="197">
        <v>0</v>
      </c>
      <c r="G98" s="197">
        <v>6.68</v>
      </c>
      <c r="H98" s="197">
        <v>0</v>
      </c>
      <c r="I98" s="197">
        <v>13.96</v>
      </c>
      <c r="J98" s="197">
        <v>14.44</v>
      </c>
      <c r="K98" s="197">
        <v>123.02</v>
      </c>
      <c r="L98" s="197">
        <v>6.53</v>
      </c>
      <c r="M98" s="197">
        <v>2.13</v>
      </c>
      <c r="N98" s="197">
        <v>0.86</v>
      </c>
      <c r="O98" s="197">
        <v>2.46</v>
      </c>
      <c r="P98" s="197">
        <v>4.26</v>
      </c>
      <c r="Q98" s="197">
        <v>5.88</v>
      </c>
      <c r="R98" s="197">
        <v>7.19</v>
      </c>
      <c r="S98" s="197">
        <v>6.76</v>
      </c>
      <c r="T98" s="197">
        <v>0</v>
      </c>
      <c r="U98" s="197">
        <v>1.7</v>
      </c>
      <c r="V98" s="197">
        <v>0.18</v>
      </c>
      <c r="W98" s="197">
        <v>5.51</v>
      </c>
      <c r="X98" s="197">
        <v>1.44</v>
      </c>
      <c r="Y98" s="197">
        <v>0</v>
      </c>
      <c r="Z98" s="197">
        <v>3.27</v>
      </c>
      <c r="AA98" s="197">
        <v>1.1299999999999999</v>
      </c>
      <c r="AB98" s="197">
        <v>0</v>
      </c>
      <c r="AC98" s="197">
        <v>2.29</v>
      </c>
      <c r="AD98" s="197">
        <v>12.46</v>
      </c>
      <c r="AE98" s="197">
        <v>0</v>
      </c>
      <c r="AF98" s="197">
        <v>0</v>
      </c>
      <c r="AG98" s="197">
        <v>30.15</v>
      </c>
      <c r="AH98" s="197">
        <v>0</v>
      </c>
      <c r="AI98" s="197">
        <v>18.39</v>
      </c>
      <c r="AJ98" s="197">
        <v>0</v>
      </c>
      <c r="AK98" s="197">
        <v>-35</v>
      </c>
      <c r="AL98" s="197">
        <v>0</v>
      </c>
      <c r="AM98" s="197">
        <v>0</v>
      </c>
      <c r="AN98" s="197">
        <v>0</v>
      </c>
      <c r="AO98" s="197">
        <v>29.51</v>
      </c>
      <c r="AP98" s="197">
        <v>163.41999999999999</v>
      </c>
      <c r="AQ98" s="197">
        <v>0</v>
      </c>
      <c r="AR98" s="197">
        <v>4.6100000000000003</v>
      </c>
      <c r="AS98" s="197">
        <v>21.7</v>
      </c>
      <c r="AT98" s="197">
        <v>6.5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0.29099499999999978</v>
      </c>
      <c r="E99">
        <f t="shared" si="0"/>
        <v>0</v>
      </c>
      <c r="F99">
        <f t="shared" si="0"/>
        <v>0</v>
      </c>
      <c r="G99">
        <f t="shared" si="0"/>
        <v>0.16031999999999985</v>
      </c>
      <c r="H99">
        <f t="shared" si="0"/>
        <v>0</v>
      </c>
      <c r="I99">
        <f t="shared" si="0"/>
        <v>0.33324000000000042</v>
      </c>
      <c r="J99">
        <f t="shared" si="0"/>
        <v>0.34656000000000081</v>
      </c>
      <c r="K99">
        <f t="shared" si="0"/>
        <v>1.6260024999999996</v>
      </c>
      <c r="L99">
        <f t="shared" si="0"/>
        <v>9.9482499999999849E-2</v>
      </c>
      <c r="M99">
        <f t="shared" si="0"/>
        <v>5.1119999999999936E-2</v>
      </c>
      <c r="N99">
        <f t="shared" si="0"/>
        <v>2.0639999999999988E-2</v>
      </c>
      <c r="O99">
        <f t="shared" si="0"/>
        <v>5.9040000000000051E-2</v>
      </c>
      <c r="P99">
        <f t="shared" si="0"/>
        <v>1.711250000000002E-2</v>
      </c>
      <c r="Q99">
        <f t="shared" si="0"/>
        <v>0.10326000000000024</v>
      </c>
      <c r="R99">
        <f t="shared" si="0"/>
        <v>0.10986499999999999</v>
      </c>
      <c r="S99">
        <f t="shared" si="0"/>
        <v>0.14471999999999999</v>
      </c>
      <c r="T99">
        <f t="shared" si="0"/>
        <v>0</v>
      </c>
      <c r="U99">
        <f t="shared" si="0"/>
        <v>4.2084999999999984E-2</v>
      </c>
      <c r="V99">
        <f t="shared" si="0"/>
        <v>4.3499999999999962E-3</v>
      </c>
      <c r="W99">
        <f t="shared" si="0"/>
        <v>4.1212499999999992E-2</v>
      </c>
      <c r="X99">
        <f t="shared" si="0"/>
        <v>3.4559999999999966E-2</v>
      </c>
      <c r="Y99">
        <f t="shared" si="0"/>
        <v>0</v>
      </c>
      <c r="Z99">
        <f t="shared" si="0"/>
        <v>7.8480000000000008E-2</v>
      </c>
      <c r="AA99">
        <f t="shared" si="0"/>
        <v>2.7119999999999971E-2</v>
      </c>
      <c r="AB99">
        <f t="shared" si="0"/>
        <v>0</v>
      </c>
      <c r="AC99">
        <f t="shared" si="0"/>
        <v>4.9629999999999987E-2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0.71162999999999987</v>
      </c>
      <c r="AH99">
        <f t="shared" si="0"/>
        <v>0</v>
      </c>
      <c r="AI99">
        <f t="shared" si="0"/>
        <v>0.40810750000000057</v>
      </c>
      <c r="AJ99">
        <f t="shared" si="0"/>
        <v>0</v>
      </c>
      <c r="AK99">
        <f t="shared" si="0"/>
        <v>-0.76943999999999979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0.92208250000000225</v>
      </c>
      <c r="AP99">
        <f t="shared" si="0"/>
        <v>3.8189600000000015</v>
      </c>
      <c r="AQ99">
        <f t="shared" ref="AQ99:AX99" si="1">SUM(AQ3:AQ98)/4000</f>
        <v>0</v>
      </c>
      <c r="AR99">
        <f t="shared" si="1"/>
        <v>8.2980000000000151E-2</v>
      </c>
      <c r="AS99">
        <f t="shared" si="1"/>
        <v>0.51555250000000041</v>
      </c>
      <c r="AT99">
        <f t="shared" si="1"/>
        <v>0.15455999999999995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8.43</v>
      </c>
      <c r="E3" s="197">
        <v>0</v>
      </c>
      <c r="F3" s="197">
        <v>0</v>
      </c>
      <c r="G3" s="197">
        <v>3.86</v>
      </c>
      <c r="H3" s="197">
        <v>0</v>
      </c>
      <c r="I3" s="197">
        <v>8.07</v>
      </c>
      <c r="J3" s="197">
        <v>8.35</v>
      </c>
      <c r="K3" s="197">
        <v>22.89</v>
      </c>
      <c r="L3" s="197">
        <v>21.88</v>
      </c>
      <c r="M3" s="197">
        <v>0</v>
      </c>
      <c r="N3" s="197">
        <v>0.5</v>
      </c>
      <c r="O3" s="197">
        <v>1.69</v>
      </c>
      <c r="P3" s="197">
        <v>1.72</v>
      </c>
      <c r="Q3" s="197">
        <v>0.51</v>
      </c>
      <c r="R3" s="197">
        <v>0.85</v>
      </c>
      <c r="S3" s="197">
        <v>0.62</v>
      </c>
      <c r="T3" s="197">
        <v>0</v>
      </c>
      <c r="U3" s="197">
        <v>10.26</v>
      </c>
      <c r="V3" s="197">
        <v>3.04</v>
      </c>
      <c r="W3" s="197">
        <v>0.26</v>
      </c>
      <c r="X3" s="197">
        <v>0.84</v>
      </c>
      <c r="Y3" s="197">
        <v>0</v>
      </c>
      <c r="Z3" s="197">
        <v>1.89</v>
      </c>
      <c r="AA3" s="197">
        <v>0.65</v>
      </c>
      <c r="AB3" s="197">
        <v>0</v>
      </c>
      <c r="AC3" s="197">
        <v>1.25</v>
      </c>
      <c r="AD3" s="197">
        <v>6.82</v>
      </c>
      <c r="AE3" s="197">
        <v>0</v>
      </c>
      <c r="AF3" s="197">
        <v>0</v>
      </c>
      <c r="AG3" s="197">
        <v>17.45</v>
      </c>
      <c r="AH3" s="197">
        <v>0</v>
      </c>
      <c r="AI3" s="197">
        <v>8.84</v>
      </c>
      <c r="AJ3" s="197">
        <v>0</v>
      </c>
      <c r="AK3" s="197">
        <v>12.6</v>
      </c>
      <c r="AL3" s="197">
        <v>0</v>
      </c>
      <c r="AM3" s="197">
        <v>0</v>
      </c>
      <c r="AN3" s="197">
        <v>0</v>
      </c>
      <c r="AO3" s="197">
        <v>0</v>
      </c>
      <c r="AP3" s="197">
        <v>41.01</v>
      </c>
      <c r="AQ3" s="197">
        <v>0</v>
      </c>
      <c r="AR3" s="197">
        <v>0</v>
      </c>
      <c r="AS3" s="197">
        <v>12.55</v>
      </c>
      <c r="AT3" s="197">
        <v>3.76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8.5299999999999994</v>
      </c>
      <c r="E4" s="197">
        <v>0</v>
      </c>
      <c r="F4" s="197">
        <v>0</v>
      </c>
      <c r="G4" s="197">
        <v>3.86</v>
      </c>
      <c r="H4" s="197">
        <v>0</v>
      </c>
      <c r="I4" s="197">
        <v>8.07</v>
      </c>
      <c r="J4" s="197">
        <v>8.35</v>
      </c>
      <c r="K4" s="197">
        <v>22.89</v>
      </c>
      <c r="L4" s="197">
        <v>21.88</v>
      </c>
      <c r="M4" s="197">
        <v>0</v>
      </c>
      <c r="N4" s="197">
        <v>0.5</v>
      </c>
      <c r="O4" s="197">
        <v>1.69</v>
      </c>
      <c r="P4" s="197">
        <v>1.72</v>
      </c>
      <c r="Q4" s="197">
        <v>1.67</v>
      </c>
      <c r="R4" s="197">
        <v>0.85</v>
      </c>
      <c r="S4" s="197">
        <v>1.21</v>
      </c>
      <c r="T4" s="197">
        <v>0</v>
      </c>
      <c r="U4" s="197">
        <v>9.58</v>
      </c>
      <c r="V4" s="197">
        <v>3.04</v>
      </c>
      <c r="W4" s="197">
        <v>0.26</v>
      </c>
      <c r="X4" s="197">
        <v>0.84</v>
      </c>
      <c r="Y4" s="197">
        <v>0</v>
      </c>
      <c r="Z4" s="197">
        <v>1.89</v>
      </c>
      <c r="AA4" s="197">
        <v>0.65</v>
      </c>
      <c r="AB4" s="197">
        <v>0</v>
      </c>
      <c r="AC4" s="197">
        <v>1.25</v>
      </c>
      <c r="AD4" s="197">
        <v>6.82</v>
      </c>
      <c r="AE4" s="197">
        <v>0</v>
      </c>
      <c r="AF4" s="197">
        <v>0</v>
      </c>
      <c r="AG4" s="197">
        <v>16.8</v>
      </c>
      <c r="AH4" s="197">
        <v>0</v>
      </c>
      <c r="AI4" s="197">
        <v>8.84</v>
      </c>
      <c r="AJ4" s="197">
        <v>0</v>
      </c>
      <c r="AK4" s="197">
        <v>12.6</v>
      </c>
      <c r="AL4" s="197">
        <v>0</v>
      </c>
      <c r="AM4" s="197">
        <v>0</v>
      </c>
      <c r="AN4" s="197">
        <v>0</v>
      </c>
      <c r="AO4" s="197">
        <v>0</v>
      </c>
      <c r="AP4" s="197">
        <v>41.01</v>
      </c>
      <c r="AQ4" s="197">
        <v>0</v>
      </c>
      <c r="AR4" s="197">
        <v>0</v>
      </c>
      <c r="AS4" s="197">
        <v>12.55</v>
      </c>
      <c r="AT4" s="197">
        <v>3.76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8.5299999999999994</v>
      </c>
      <c r="E5" s="197">
        <v>0</v>
      </c>
      <c r="F5" s="197">
        <v>0</v>
      </c>
      <c r="G5" s="197">
        <v>3.86</v>
      </c>
      <c r="H5" s="197">
        <v>0</v>
      </c>
      <c r="I5" s="197">
        <v>8.07</v>
      </c>
      <c r="J5" s="197">
        <v>8.35</v>
      </c>
      <c r="K5" s="197">
        <v>22.89</v>
      </c>
      <c r="L5" s="197">
        <v>21.88</v>
      </c>
      <c r="M5" s="197">
        <v>0</v>
      </c>
      <c r="N5" s="197">
        <v>0.5</v>
      </c>
      <c r="O5" s="197">
        <v>1.69</v>
      </c>
      <c r="P5" s="197">
        <v>1.72</v>
      </c>
      <c r="Q5" s="197">
        <v>0.67</v>
      </c>
      <c r="R5" s="197">
        <v>0.85</v>
      </c>
      <c r="S5" s="197">
        <v>0.88</v>
      </c>
      <c r="T5" s="197">
        <v>0</v>
      </c>
      <c r="U5" s="197">
        <v>9.58</v>
      </c>
      <c r="V5" s="197">
        <v>3.04</v>
      </c>
      <c r="W5" s="197">
        <v>0.26</v>
      </c>
      <c r="X5" s="197">
        <v>0.84</v>
      </c>
      <c r="Y5" s="197">
        <v>0</v>
      </c>
      <c r="Z5" s="197">
        <v>1.89</v>
      </c>
      <c r="AA5" s="197">
        <v>0.65</v>
      </c>
      <c r="AB5" s="197">
        <v>0</v>
      </c>
      <c r="AC5" s="197">
        <v>1.25</v>
      </c>
      <c r="AD5" s="197">
        <v>6.82</v>
      </c>
      <c r="AE5" s="197">
        <v>0</v>
      </c>
      <c r="AF5" s="197">
        <v>0</v>
      </c>
      <c r="AG5" s="197">
        <v>16.8</v>
      </c>
      <c r="AH5" s="197">
        <v>0</v>
      </c>
      <c r="AI5" s="197">
        <v>8.84</v>
      </c>
      <c r="AJ5" s="197">
        <v>0</v>
      </c>
      <c r="AK5" s="197">
        <v>12.6</v>
      </c>
      <c r="AL5" s="197">
        <v>0</v>
      </c>
      <c r="AM5" s="197">
        <v>0</v>
      </c>
      <c r="AN5" s="197">
        <v>0</v>
      </c>
      <c r="AO5" s="197">
        <v>0</v>
      </c>
      <c r="AP5" s="197">
        <v>41.01</v>
      </c>
      <c r="AQ5" s="197">
        <v>0</v>
      </c>
      <c r="AR5" s="197">
        <v>0</v>
      </c>
      <c r="AS5" s="197">
        <v>12.55</v>
      </c>
      <c r="AT5" s="197">
        <v>3.76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8.5299999999999994</v>
      </c>
      <c r="E6" s="197">
        <v>0</v>
      </c>
      <c r="F6" s="197">
        <v>0</v>
      </c>
      <c r="G6" s="197">
        <v>3.86</v>
      </c>
      <c r="H6" s="197">
        <v>0</v>
      </c>
      <c r="I6" s="197">
        <v>8.07</v>
      </c>
      <c r="J6" s="197">
        <v>8.35</v>
      </c>
      <c r="K6" s="197">
        <v>22.89</v>
      </c>
      <c r="L6" s="197">
        <v>21.88</v>
      </c>
      <c r="M6" s="197">
        <v>0</v>
      </c>
      <c r="N6" s="197">
        <v>0.5</v>
      </c>
      <c r="O6" s="197">
        <v>1.69</v>
      </c>
      <c r="P6" s="197">
        <v>1.72</v>
      </c>
      <c r="Q6" s="197">
        <v>0.67</v>
      </c>
      <c r="R6" s="197">
        <v>0.85</v>
      </c>
      <c r="S6" s="197">
        <v>0.88</v>
      </c>
      <c r="T6" s="197">
        <v>0</v>
      </c>
      <c r="U6" s="197">
        <v>9.58</v>
      </c>
      <c r="V6" s="197">
        <v>3.04</v>
      </c>
      <c r="W6" s="197">
        <v>0.26</v>
      </c>
      <c r="X6" s="197">
        <v>0.84</v>
      </c>
      <c r="Y6" s="197">
        <v>0</v>
      </c>
      <c r="Z6" s="197">
        <v>1.89</v>
      </c>
      <c r="AA6" s="197">
        <v>0.65</v>
      </c>
      <c r="AB6" s="197">
        <v>0</v>
      </c>
      <c r="AC6" s="197">
        <v>1.25</v>
      </c>
      <c r="AD6" s="197">
        <v>6.82</v>
      </c>
      <c r="AE6" s="197">
        <v>0</v>
      </c>
      <c r="AF6" s="197">
        <v>0</v>
      </c>
      <c r="AG6" s="197">
        <v>16.8</v>
      </c>
      <c r="AH6" s="197">
        <v>0</v>
      </c>
      <c r="AI6" s="197">
        <v>8.84</v>
      </c>
      <c r="AJ6" s="197">
        <v>0</v>
      </c>
      <c r="AK6" s="197">
        <v>12.6</v>
      </c>
      <c r="AL6" s="197">
        <v>0</v>
      </c>
      <c r="AM6" s="197">
        <v>0</v>
      </c>
      <c r="AN6" s="197">
        <v>0</v>
      </c>
      <c r="AO6" s="197">
        <v>0</v>
      </c>
      <c r="AP6" s="197">
        <v>41.01</v>
      </c>
      <c r="AQ6" s="197">
        <v>0</v>
      </c>
      <c r="AR6" s="197">
        <v>0</v>
      </c>
      <c r="AS6" s="197">
        <v>12.55</v>
      </c>
      <c r="AT6" s="197">
        <v>3.76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8.5299999999999994</v>
      </c>
      <c r="E7" s="197">
        <v>0</v>
      </c>
      <c r="F7" s="197">
        <v>0</v>
      </c>
      <c r="G7" s="197">
        <v>3.86</v>
      </c>
      <c r="H7" s="197">
        <v>0</v>
      </c>
      <c r="I7" s="197">
        <v>8.07</v>
      </c>
      <c r="J7" s="197">
        <v>8.35</v>
      </c>
      <c r="K7" s="197">
        <v>22.11</v>
      </c>
      <c r="L7" s="197">
        <v>45.9</v>
      </c>
      <c r="M7" s="197">
        <v>0</v>
      </c>
      <c r="N7" s="197">
        <v>0.5</v>
      </c>
      <c r="O7" s="197">
        <v>1.69</v>
      </c>
      <c r="P7" s="197">
        <v>1.72</v>
      </c>
      <c r="Q7" s="197">
        <v>4.1100000000000003</v>
      </c>
      <c r="R7" s="197">
        <v>3.5</v>
      </c>
      <c r="S7" s="197">
        <v>4.7699999999999996</v>
      </c>
      <c r="T7" s="197">
        <v>0</v>
      </c>
      <c r="U7" s="197">
        <v>9.58</v>
      </c>
      <c r="V7" s="197">
        <v>3.04</v>
      </c>
      <c r="W7" s="197">
        <v>0.26</v>
      </c>
      <c r="X7" s="197">
        <v>0.84</v>
      </c>
      <c r="Y7" s="197">
        <v>0</v>
      </c>
      <c r="Z7" s="197">
        <v>1.89</v>
      </c>
      <c r="AA7" s="197">
        <v>0.65</v>
      </c>
      <c r="AB7" s="197">
        <v>0</v>
      </c>
      <c r="AC7" s="197">
        <v>1.25</v>
      </c>
      <c r="AD7" s="197">
        <v>6.82</v>
      </c>
      <c r="AE7" s="197">
        <v>0</v>
      </c>
      <c r="AF7" s="197">
        <v>0</v>
      </c>
      <c r="AG7" s="197">
        <v>16.8</v>
      </c>
      <c r="AH7" s="197">
        <v>0</v>
      </c>
      <c r="AI7" s="197">
        <v>8.84</v>
      </c>
      <c r="AJ7" s="197">
        <v>0</v>
      </c>
      <c r="AK7" s="197">
        <v>12.6</v>
      </c>
      <c r="AL7" s="197">
        <v>0</v>
      </c>
      <c r="AM7" s="197">
        <v>0</v>
      </c>
      <c r="AN7" s="197">
        <v>0</v>
      </c>
      <c r="AO7" s="197">
        <v>0</v>
      </c>
      <c r="AP7" s="197">
        <v>40.5</v>
      </c>
      <c r="AQ7" s="197">
        <v>0</v>
      </c>
      <c r="AR7" s="197">
        <v>0</v>
      </c>
      <c r="AS7" s="197">
        <v>12.55</v>
      </c>
      <c r="AT7" s="197">
        <v>3.76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8.5299999999999994</v>
      </c>
      <c r="E8" s="197">
        <v>0</v>
      </c>
      <c r="F8" s="197">
        <v>0</v>
      </c>
      <c r="G8" s="197">
        <v>3.86</v>
      </c>
      <c r="H8" s="197">
        <v>0</v>
      </c>
      <c r="I8" s="197">
        <v>8.07</v>
      </c>
      <c r="J8" s="197">
        <v>8.35</v>
      </c>
      <c r="K8" s="197">
        <v>86.84</v>
      </c>
      <c r="L8" s="197">
        <v>45.9</v>
      </c>
      <c r="M8" s="197">
        <v>0</v>
      </c>
      <c r="N8" s="197">
        <v>0.5</v>
      </c>
      <c r="O8" s="197">
        <v>1.69</v>
      </c>
      <c r="P8" s="197">
        <v>1.72</v>
      </c>
      <c r="Q8" s="197">
        <v>4.1100000000000003</v>
      </c>
      <c r="R8" s="197">
        <v>3.5</v>
      </c>
      <c r="S8" s="197">
        <v>4.7699999999999996</v>
      </c>
      <c r="T8" s="197">
        <v>0</v>
      </c>
      <c r="U8" s="197">
        <v>9.58</v>
      </c>
      <c r="V8" s="197">
        <v>3.04</v>
      </c>
      <c r="W8" s="197">
        <v>0.26</v>
      </c>
      <c r="X8" s="197">
        <v>0.84</v>
      </c>
      <c r="Y8" s="197">
        <v>0</v>
      </c>
      <c r="Z8" s="197">
        <v>1.89</v>
      </c>
      <c r="AA8" s="197">
        <v>0.65</v>
      </c>
      <c r="AB8" s="197">
        <v>0</v>
      </c>
      <c r="AC8" s="197">
        <v>1.25</v>
      </c>
      <c r="AD8" s="197">
        <v>6.82</v>
      </c>
      <c r="AE8" s="197">
        <v>0</v>
      </c>
      <c r="AF8" s="197">
        <v>0</v>
      </c>
      <c r="AG8" s="197">
        <v>16.8</v>
      </c>
      <c r="AH8" s="197">
        <v>0</v>
      </c>
      <c r="AI8" s="197">
        <v>8.84</v>
      </c>
      <c r="AJ8" s="197">
        <v>0</v>
      </c>
      <c r="AK8" s="197">
        <v>12.6</v>
      </c>
      <c r="AL8" s="197">
        <v>0</v>
      </c>
      <c r="AM8" s="197">
        <v>0</v>
      </c>
      <c r="AN8" s="197">
        <v>0</v>
      </c>
      <c r="AO8" s="197">
        <v>0</v>
      </c>
      <c r="AP8" s="197">
        <v>40.5</v>
      </c>
      <c r="AQ8" s="197">
        <v>0</v>
      </c>
      <c r="AR8" s="197">
        <v>0</v>
      </c>
      <c r="AS8" s="197">
        <v>12.55</v>
      </c>
      <c r="AT8" s="197">
        <v>3.76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8.8000000000000007</v>
      </c>
      <c r="E9" s="197">
        <v>0</v>
      </c>
      <c r="F9" s="197">
        <v>0</v>
      </c>
      <c r="G9" s="197">
        <v>3.86</v>
      </c>
      <c r="H9" s="197">
        <v>0</v>
      </c>
      <c r="I9" s="197">
        <v>8.07</v>
      </c>
      <c r="J9" s="197">
        <v>8.35</v>
      </c>
      <c r="K9" s="197">
        <v>86.84</v>
      </c>
      <c r="L9" s="197">
        <v>45.9</v>
      </c>
      <c r="M9" s="197">
        <v>0</v>
      </c>
      <c r="N9" s="197">
        <v>0.5</v>
      </c>
      <c r="O9" s="197">
        <v>1.69</v>
      </c>
      <c r="P9" s="197">
        <v>1.72</v>
      </c>
      <c r="Q9" s="197">
        <v>4.1100000000000003</v>
      </c>
      <c r="R9" s="197">
        <v>3.5</v>
      </c>
      <c r="S9" s="197">
        <v>4.7699999999999996</v>
      </c>
      <c r="T9" s="197">
        <v>0</v>
      </c>
      <c r="U9" s="197">
        <v>9.58</v>
      </c>
      <c r="V9" s="197">
        <v>3.04</v>
      </c>
      <c r="W9" s="197">
        <v>0.26</v>
      </c>
      <c r="X9" s="197">
        <v>0.84</v>
      </c>
      <c r="Y9" s="197">
        <v>0</v>
      </c>
      <c r="Z9" s="197">
        <v>1.89</v>
      </c>
      <c r="AA9" s="197">
        <v>0.65</v>
      </c>
      <c r="AB9" s="197">
        <v>0</v>
      </c>
      <c r="AC9" s="197">
        <v>1.25</v>
      </c>
      <c r="AD9" s="197">
        <v>6.82</v>
      </c>
      <c r="AE9" s="197">
        <v>0</v>
      </c>
      <c r="AF9" s="197">
        <v>0</v>
      </c>
      <c r="AG9" s="197">
        <v>16.8</v>
      </c>
      <c r="AH9" s="197">
        <v>0</v>
      </c>
      <c r="AI9" s="197">
        <v>8.84</v>
      </c>
      <c r="AJ9" s="197">
        <v>0</v>
      </c>
      <c r="AK9" s="197">
        <v>12.6</v>
      </c>
      <c r="AL9" s="197">
        <v>0</v>
      </c>
      <c r="AM9" s="197">
        <v>0</v>
      </c>
      <c r="AN9" s="197">
        <v>0</v>
      </c>
      <c r="AO9" s="197">
        <v>0</v>
      </c>
      <c r="AP9" s="197">
        <v>40.5</v>
      </c>
      <c r="AQ9" s="197">
        <v>0</v>
      </c>
      <c r="AR9" s="197">
        <v>0</v>
      </c>
      <c r="AS9" s="197">
        <v>12.55</v>
      </c>
      <c r="AT9" s="197">
        <v>3.76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8.8000000000000007</v>
      </c>
      <c r="E10" s="197">
        <v>0</v>
      </c>
      <c r="F10" s="197">
        <v>0</v>
      </c>
      <c r="G10" s="197">
        <v>3.86</v>
      </c>
      <c r="H10" s="197">
        <v>0</v>
      </c>
      <c r="I10" s="197">
        <v>8.07</v>
      </c>
      <c r="J10" s="197">
        <v>8.35</v>
      </c>
      <c r="K10" s="197">
        <v>86.84</v>
      </c>
      <c r="L10" s="197">
        <v>45.9</v>
      </c>
      <c r="M10" s="197">
        <v>0</v>
      </c>
      <c r="N10" s="197">
        <v>0.5</v>
      </c>
      <c r="O10" s="197">
        <v>1.69</v>
      </c>
      <c r="P10" s="197">
        <v>1.72</v>
      </c>
      <c r="Q10" s="197">
        <v>4.1100000000000003</v>
      </c>
      <c r="R10" s="197">
        <v>3.5</v>
      </c>
      <c r="S10" s="197">
        <v>4.7699999999999996</v>
      </c>
      <c r="T10" s="197">
        <v>0</v>
      </c>
      <c r="U10" s="197">
        <v>9.58</v>
      </c>
      <c r="V10" s="197">
        <v>3.04</v>
      </c>
      <c r="W10" s="197">
        <v>0.26</v>
      </c>
      <c r="X10" s="197">
        <v>0.84</v>
      </c>
      <c r="Y10" s="197">
        <v>0</v>
      </c>
      <c r="Z10" s="197">
        <v>1.89</v>
      </c>
      <c r="AA10" s="197">
        <v>0.65</v>
      </c>
      <c r="AB10" s="197">
        <v>0</v>
      </c>
      <c r="AC10" s="197">
        <v>1.25</v>
      </c>
      <c r="AD10" s="197">
        <v>6.82</v>
      </c>
      <c r="AE10" s="197">
        <v>0</v>
      </c>
      <c r="AF10" s="197">
        <v>0</v>
      </c>
      <c r="AG10" s="197">
        <v>16.8</v>
      </c>
      <c r="AH10" s="197">
        <v>0</v>
      </c>
      <c r="AI10" s="197">
        <v>8.84</v>
      </c>
      <c r="AJ10" s="197">
        <v>0</v>
      </c>
      <c r="AK10" s="197">
        <v>12.6</v>
      </c>
      <c r="AL10" s="197">
        <v>0</v>
      </c>
      <c r="AM10" s="197">
        <v>0</v>
      </c>
      <c r="AN10" s="197">
        <v>0</v>
      </c>
      <c r="AO10" s="197">
        <v>22</v>
      </c>
      <c r="AP10" s="197">
        <v>40.5</v>
      </c>
      <c r="AQ10" s="197">
        <v>0</v>
      </c>
      <c r="AR10" s="197">
        <v>0</v>
      </c>
      <c r="AS10" s="197">
        <v>12.55</v>
      </c>
      <c r="AT10" s="197">
        <v>3.76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8.8000000000000007</v>
      </c>
      <c r="E11" s="197">
        <v>0</v>
      </c>
      <c r="F11" s="197">
        <v>0</v>
      </c>
      <c r="G11" s="197">
        <v>3.86</v>
      </c>
      <c r="H11" s="197">
        <v>0</v>
      </c>
      <c r="I11" s="197">
        <v>8.07</v>
      </c>
      <c r="J11" s="197">
        <v>8.35</v>
      </c>
      <c r="K11" s="197">
        <v>86.84</v>
      </c>
      <c r="L11" s="197">
        <v>45.9</v>
      </c>
      <c r="M11" s="197">
        <v>0</v>
      </c>
      <c r="N11" s="197">
        <v>0.5</v>
      </c>
      <c r="O11" s="197">
        <v>1.69</v>
      </c>
      <c r="P11" s="197">
        <v>1.72</v>
      </c>
      <c r="Q11" s="197">
        <v>4.1100000000000003</v>
      </c>
      <c r="R11" s="197">
        <v>3.5</v>
      </c>
      <c r="S11" s="197">
        <v>4.7699999999999996</v>
      </c>
      <c r="T11" s="197">
        <v>0</v>
      </c>
      <c r="U11" s="197">
        <v>9.58</v>
      </c>
      <c r="V11" s="197">
        <v>3.04</v>
      </c>
      <c r="W11" s="197">
        <v>0.26</v>
      </c>
      <c r="X11" s="197">
        <v>0.84</v>
      </c>
      <c r="Y11" s="197">
        <v>0</v>
      </c>
      <c r="Z11" s="197">
        <v>1.89</v>
      </c>
      <c r="AA11" s="197">
        <v>0.65</v>
      </c>
      <c r="AB11" s="197">
        <v>0</v>
      </c>
      <c r="AC11" s="197">
        <v>1.25</v>
      </c>
      <c r="AD11" s="197">
        <v>6.82</v>
      </c>
      <c r="AE11" s="197">
        <v>0</v>
      </c>
      <c r="AF11" s="197">
        <v>0</v>
      </c>
      <c r="AG11" s="197">
        <v>16.8</v>
      </c>
      <c r="AH11" s="197">
        <v>0</v>
      </c>
      <c r="AI11" s="197">
        <v>8.84</v>
      </c>
      <c r="AJ11" s="197">
        <v>0</v>
      </c>
      <c r="AK11" s="197">
        <v>12.6</v>
      </c>
      <c r="AL11" s="197">
        <v>0</v>
      </c>
      <c r="AM11" s="197">
        <v>0</v>
      </c>
      <c r="AN11" s="197">
        <v>0</v>
      </c>
      <c r="AO11" s="197">
        <v>22</v>
      </c>
      <c r="AP11" s="197">
        <v>94.5</v>
      </c>
      <c r="AQ11" s="197">
        <v>0</v>
      </c>
      <c r="AR11" s="197">
        <v>0</v>
      </c>
      <c r="AS11" s="197">
        <v>12.55</v>
      </c>
      <c r="AT11" s="197">
        <v>3.76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8.8000000000000007</v>
      </c>
      <c r="E12" s="197">
        <v>0</v>
      </c>
      <c r="F12" s="197">
        <v>0</v>
      </c>
      <c r="G12" s="197">
        <v>3.86</v>
      </c>
      <c r="H12" s="197">
        <v>0</v>
      </c>
      <c r="I12" s="197">
        <v>8.07</v>
      </c>
      <c r="J12" s="197">
        <v>8.35</v>
      </c>
      <c r="K12" s="197">
        <v>86.84</v>
      </c>
      <c r="L12" s="197">
        <v>45.9</v>
      </c>
      <c r="M12" s="197">
        <v>0</v>
      </c>
      <c r="N12" s="197">
        <v>0.5</v>
      </c>
      <c r="O12" s="197">
        <v>1.69</v>
      </c>
      <c r="P12" s="197">
        <v>1.72</v>
      </c>
      <c r="Q12" s="197">
        <v>4.1100000000000003</v>
      </c>
      <c r="R12" s="197">
        <v>3.5</v>
      </c>
      <c r="S12" s="197">
        <v>4.7699999999999996</v>
      </c>
      <c r="T12" s="197">
        <v>0</v>
      </c>
      <c r="U12" s="197">
        <v>9.58</v>
      </c>
      <c r="V12" s="197">
        <v>3.04</v>
      </c>
      <c r="W12" s="197">
        <v>0.26</v>
      </c>
      <c r="X12" s="197">
        <v>0.84</v>
      </c>
      <c r="Y12" s="197">
        <v>0</v>
      </c>
      <c r="Z12" s="197">
        <v>1.89</v>
      </c>
      <c r="AA12" s="197">
        <v>0.65</v>
      </c>
      <c r="AB12" s="197">
        <v>0</v>
      </c>
      <c r="AC12" s="197">
        <v>1.25</v>
      </c>
      <c r="AD12" s="197">
        <v>6.82</v>
      </c>
      <c r="AE12" s="197">
        <v>0</v>
      </c>
      <c r="AF12" s="197">
        <v>0</v>
      </c>
      <c r="AG12" s="197">
        <v>16.8</v>
      </c>
      <c r="AH12" s="197">
        <v>0</v>
      </c>
      <c r="AI12" s="197">
        <v>8.84</v>
      </c>
      <c r="AJ12" s="197">
        <v>0</v>
      </c>
      <c r="AK12" s="197">
        <v>12.6</v>
      </c>
      <c r="AL12" s="197">
        <v>0</v>
      </c>
      <c r="AM12" s="197">
        <v>0</v>
      </c>
      <c r="AN12" s="197">
        <v>0</v>
      </c>
      <c r="AO12" s="197">
        <v>22</v>
      </c>
      <c r="AP12" s="197">
        <v>94.5</v>
      </c>
      <c r="AQ12" s="197">
        <v>0</v>
      </c>
      <c r="AR12" s="197">
        <v>0</v>
      </c>
      <c r="AS12" s="197">
        <v>12.55</v>
      </c>
      <c r="AT12" s="197">
        <v>3.76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9.33</v>
      </c>
      <c r="E13" s="197">
        <v>0</v>
      </c>
      <c r="F13" s="197">
        <v>0</v>
      </c>
      <c r="G13" s="197">
        <v>3.86</v>
      </c>
      <c r="H13" s="197">
        <v>0</v>
      </c>
      <c r="I13" s="197">
        <v>8.07</v>
      </c>
      <c r="J13" s="197">
        <v>8.35</v>
      </c>
      <c r="K13" s="197">
        <v>86.84</v>
      </c>
      <c r="L13" s="197">
        <v>45.9</v>
      </c>
      <c r="M13" s="197">
        <v>0</v>
      </c>
      <c r="N13" s="197">
        <v>0.5</v>
      </c>
      <c r="O13" s="197">
        <v>1.69</v>
      </c>
      <c r="P13" s="197">
        <v>1.72</v>
      </c>
      <c r="Q13" s="197">
        <v>4.1100000000000003</v>
      </c>
      <c r="R13" s="197">
        <v>3.5</v>
      </c>
      <c r="S13" s="197">
        <v>4.7699999999999996</v>
      </c>
      <c r="T13" s="197">
        <v>0</v>
      </c>
      <c r="U13" s="197">
        <v>9.58</v>
      </c>
      <c r="V13" s="197">
        <v>3.04</v>
      </c>
      <c r="W13" s="197">
        <v>0.26</v>
      </c>
      <c r="X13" s="197">
        <v>0.84</v>
      </c>
      <c r="Y13" s="197">
        <v>0</v>
      </c>
      <c r="Z13" s="197">
        <v>1.89</v>
      </c>
      <c r="AA13" s="197">
        <v>0.65</v>
      </c>
      <c r="AB13" s="197">
        <v>0</v>
      </c>
      <c r="AC13" s="197">
        <v>1.25</v>
      </c>
      <c r="AD13" s="197">
        <v>6.82</v>
      </c>
      <c r="AE13" s="197">
        <v>0</v>
      </c>
      <c r="AF13" s="197">
        <v>0</v>
      </c>
      <c r="AG13" s="197">
        <v>16.8</v>
      </c>
      <c r="AH13" s="197">
        <v>0</v>
      </c>
      <c r="AI13" s="197">
        <v>8.84</v>
      </c>
      <c r="AJ13" s="197">
        <v>0</v>
      </c>
      <c r="AK13" s="197">
        <v>12.6</v>
      </c>
      <c r="AL13" s="197">
        <v>0</v>
      </c>
      <c r="AM13" s="197">
        <v>0</v>
      </c>
      <c r="AN13" s="197">
        <v>0</v>
      </c>
      <c r="AO13" s="197">
        <v>22</v>
      </c>
      <c r="AP13" s="197">
        <v>94.5</v>
      </c>
      <c r="AQ13" s="197">
        <v>0</v>
      </c>
      <c r="AR13" s="197">
        <v>0</v>
      </c>
      <c r="AS13" s="197">
        <v>12.55</v>
      </c>
      <c r="AT13" s="197">
        <v>3.76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9.33</v>
      </c>
      <c r="E14" s="197">
        <v>0</v>
      </c>
      <c r="F14" s="197">
        <v>0</v>
      </c>
      <c r="G14" s="197">
        <v>3.86</v>
      </c>
      <c r="H14" s="197">
        <v>0</v>
      </c>
      <c r="I14" s="197">
        <v>8.07</v>
      </c>
      <c r="J14" s="197">
        <v>8.35</v>
      </c>
      <c r="K14" s="197">
        <v>86.84</v>
      </c>
      <c r="L14" s="197">
        <v>45.9</v>
      </c>
      <c r="M14" s="197">
        <v>0</v>
      </c>
      <c r="N14" s="197">
        <v>0.5</v>
      </c>
      <c r="O14" s="197">
        <v>1.69</v>
      </c>
      <c r="P14" s="197">
        <v>1.72</v>
      </c>
      <c r="Q14" s="197">
        <v>4.1100000000000003</v>
      </c>
      <c r="R14" s="197">
        <v>3.5</v>
      </c>
      <c r="S14" s="197">
        <v>4.7699999999999996</v>
      </c>
      <c r="T14" s="197">
        <v>0</v>
      </c>
      <c r="U14" s="197">
        <v>9.58</v>
      </c>
      <c r="V14" s="197">
        <v>3.04</v>
      </c>
      <c r="W14" s="197">
        <v>0.26</v>
      </c>
      <c r="X14" s="197">
        <v>0.84</v>
      </c>
      <c r="Y14" s="197">
        <v>0</v>
      </c>
      <c r="Z14" s="197">
        <v>1.89</v>
      </c>
      <c r="AA14" s="197">
        <v>0.65</v>
      </c>
      <c r="AB14" s="197">
        <v>0</v>
      </c>
      <c r="AC14" s="197">
        <v>1.25</v>
      </c>
      <c r="AD14" s="197">
        <v>6.82</v>
      </c>
      <c r="AE14" s="197">
        <v>0</v>
      </c>
      <c r="AF14" s="197">
        <v>0</v>
      </c>
      <c r="AG14" s="197">
        <v>16.8</v>
      </c>
      <c r="AH14" s="197">
        <v>0</v>
      </c>
      <c r="AI14" s="197">
        <v>8.84</v>
      </c>
      <c r="AJ14" s="197">
        <v>0</v>
      </c>
      <c r="AK14" s="197">
        <v>12.6</v>
      </c>
      <c r="AL14" s="197">
        <v>0</v>
      </c>
      <c r="AM14" s="197">
        <v>0</v>
      </c>
      <c r="AN14" s="197">
        <v>0</v>
      </c>
      <c r="AO14" s="197">
        <v>22</v>
      </c>
      <c r="AP14" s="197">
        <v>94.5</v>
      </c>
      <c r="AQ14" s="197">
        <v>0</v>
      </c>
      <c r="AR14" s="197">
        <v>0</v>
      </c>
      <c r="AS14" s="197">
        <v>12.55</v>
      </c>
      <c r="AT14" s="197">
        <v>3.76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9.33</v>
      </c>
      <c r="E15" s="197">
        <v>0</v>
      </c>
      <c r="F15" s="197">
        <v>0</v>
      </c>
      <c r="G15" s="197">
        <v>3.86</v>
      </c>
      <c r="H15" s="197">
        <v>0</v>
      </c>
      <c r="I15" s="197">
        <v>8.07</v>
      </c>
      <c r="J15" s="197">
        <v>8.35</v>
      </c>
      <c r="K15" s="197">
        <v>86.84</v>
      </c>
      <c r="L15" s="197">
        <v>45.9</v>
      </c>
      <c r="M15" s="197">
        <v>0</v>
      </c>
      <c r="N15" s="197">
        <v>0.5</v>
      </c>
      <c r="O15" s="197">
        <v>1.69</v>
      </c>
      <c r="P15" s="197">
        <v>1.72</v>
      </c>
      <c r="Q15" s="197">
        <v>4.1100000000000003</v>
      </c>
      <c r="R15" s="197">
        <v>3.5</v>
      </c>
      <c r="S15" s="197">
        <v>4.7699999999999996</v>
      </c>
      <c r="T15" s="197">
        <v>0</v>
      </c>
      <c r="U15" s="197">
        <v>9.58</v>
      </c>
      <c r="V15" s="197">
        <v>3.04</v>
      </c>
      <c r="W15" s="197">
        <v>0.26</v>
      </c>
      <c r="X15" s="197">
        <v>0.84</v>
      </c>
      <c r="Y15" s="197">
        <v>0</v>
      </c>
      <c r="Z15" s="197">
        <v>1.89</v>
      </c>
      <c r="AA15" s="197">
        <v>0.65</v>
      </c>
      <c r="AB15" s="197">
        <v>0</v>
      </c>
      <c r="AC15" s="197">
        <v>1.25</v>
      </c>
      <c r="AD15" s="197">
        <v>6.82</v>
      </c>
      <c r="AE15" s="197">
        <v>0</v>
      </c>
      <c r="AF15" s="197">
        <v>0</v>
      </c>
      <c r="AG15" s="197">
        <v>16.8</v>
      </c>
      <c r="AH15" s="197">
        <v>0</v>
      </c>
      <c r="AI15" s="197">
        <v>8.84</v>
      </c>
      <c r="AJ15" s="197">
        <v>0</v>
      </c>
      <c r="AK15" s="197">
        <v>12.6</v>
      </c>
      <c r="AL15" s="197">
        <v>0</v>
      </c>
      <c r="AM15" s="197">
        <v>0</v>
      </c>
      <c r="AN15" s="197">
        <v>0</v>
      </c>
      <c r="AO15" s="197">
        <v>22</v>
      </c>
      <c r="AP15" s="197">
        <v>94.5</v>
      </c>
      <c r="AQ15" s="197">
        <v>0</v>
      </c>
      <c r="AR15" s="197">
        <v>0</v>
      </c>
      <c r="AS15" s="197">
        <v>12.55</v>
      </c>
      <c r="AT15" s="197">
        <v>3.76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9.33</v>
      </c>
      <c r="E16" s="197">
        <v>0</v>
      </c>
      <c r="F16" s="197">
        <v>0</v>
      </c>
      <c r="G16" s="197">
        <v>3.86</v>
      </c>
      <c r="H16" s="197">
        <v>0</v>
      </c>
      <c r="I16" s="197">
        <v>8.07</v>
      </c>
      <c r="J16" s="197">
        <v>8.35</v>
      </c>
      <c r="K16" s="197">
        <v>86.84</v>
      </c>
      <c r="L16" s="197">
        <v>45.9</v>
      </c>
      <c r="M16" s="197">
        <v>0</v>
      </c>
      <c r="N16" s="197">
        <v>0.5</v>
      </c>
      <c r="O16" s="197">
        <v>1.69</v>
      </c>
      <c r="P16" s="197">
        <v>1.72</v>
      </c>
      <c r="Q16" s="197">
        <v>4.1100000000000003</v>
      </c>
      <c r="R16" s="197">
        <v>3.5</v>
      </c>
      <c r="S16" s="197">
        <v>4.7699999999999996</v>
      </c>
      <c r="T16" s="197">
        <v>0</v>
      </c>
      <c r="U16" s="197">
        <v>9.58</v>
      </c>
      <c r="V16" s="197">
        <v>3.04</v>
      </c>
      <c r="W16" s="197">
        <v>0.26</v>
      </c>
      <c r="X16" s="197">
        <v>0.84</v>
      </c>
      <c r="Y16" s="197">
        <v>0</v>
      </c>
      <c r="Z16" s="197">
        <v>1.89</v>
      </c>
      <c r="AA16" s="197">
        <v>0.65</v>
      </c>
      <c r="AB16" s="197">
        <v>0</v>
      </c>
      <c r="AC16" s="197">
        <v>1.25</v>
      </c>
      <c r="AD16" s="197">
        <v>6.82</v>
      </c>
      <c r="AE16" s="197">
        <v>0</v>
      </c>
      <c r="AF16" s="197">
        <v>0</v>
      </c>
      <c r="AG16" s="197">
        <v>16.8</v>
      </c>
      <c r="AH16" s="197">
        <v>0</v>
      </c>
      <c r="AI16" s="197">
        <v>8.84</v>
      </c>
      <c r="AJ16" s="197">
        <v>0</v>
      </c>
      <c r="AK16" s="197">
        <v>12.6</v>
      </c>
      <c r="AL16" s="197">
        <v>0</v>
      </c>
      <c r="AM16" s="197">
        <v>0</v>
      </c>
      <c r="AN16" s="197">
        <v>0</v>
      </c>
      <c r="AO16" s="197">
        <v>22</v>
      </c>
      <c r="AP16" s="197">
        <v>94.5</v>
      </c>
      <c r="AQ16" s="197">
        <v>0</v>
      </c>
      <c r="AR16" s="197">
        <v>0</v>
      </c>
      <c r="AS16" s="197">
        <v>12.55</v>
      </c>
      <c r="AT16" s="197">
        <v>3.76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9.6</v>
      </c>
      <c r="E17" s="197">
        <v>0</v>
      </c>
      <c r="F17" s="197">
        <v>0</v>
      </c>
      <c r="G17" s="197">
        <v>3.86</v>
      </c>
      <c r="H17" s="197">
        <v>0</v>
      </c>
      <c r="I17" s="197">
        <v>8.07</v>
      </c>
      <c r="J17" s="197">
        <v>8.35</v>
      </c>
      <c r="K17" s="197">
        <v>86.84</v>
      </c>
      <c r="L17" s="197">
        <v>45.9</v>
      </c>
      <c r="M17" s="197">
        <v>0</v>
      </c>
      <c r="N17" s="197">
        <v>0.5</v>
      </c>
      <c r="O17" s="197">
        <v>1.69</v>
      </c>
      <c r="P17" s="197">
        <v>1.72</v>
      </c>
      <c r="Q17" s="197">
        <v>4.1100000000000003</v>
      </c>
      <c r="R17" s="197">
        <v>3.5</v>
      </c>
      <c r="S17" s="197">
        <v>4.7699999999999996</v>
      </c>
      <c r="T17" s="197">
        <v>0</v>
      </c>
      <c r="U17" s="197">
        <v>9.58</v>
      </c>
      <c r="V17" s="197">
        <v>3.04</v>
      </c>
      <c r="W17" s="197">
        <v>0.26</v>
      </c>
      <c r="X17" s="197">
        <v>0.84</v>
      </c>
      <c r="Y17" s="197">
        <v>0</v>
      </c>
      <c r="Z17" s="197">
        <v>1.89</v>
      </c>
      <c r="AA17" s="197">
        <v>0.65</v>
      </c>
      <c r="AB17" s="197">
        <v>0</v>
      </c>
      <c r="AC17" s="197">
        <v>1.25</v>
      </c>
      <c r="AD17" s="197">
        <v>6.82</v>
      </c>
      <c r="AE17" s="197">
        <v>0</v>
      </c>
      <c r="AF17" s="197">
        <v>0</v>
      </c>
      <c r="AG17" s="197">
        <v>16.8</v>
      </c>
      <c r="AH17" s="197">
        <v>0</v>
      </c>
      <c r="AI17" s="197">
        <v>8.84</v>
      </c>
      <c r="AJ17" s="197">
        <v>0</v>
      </c>
      <c r="AK17" s="197">
        <v>12.6</v>
      </c>
      <c r="AL17" s="197">
        <v>0</v>
      </c>
      <c r="AM17" s="197">
        <v>0</v>
      </c>
      <c r="AN17" s="197">
        <v>0</v>
      </c>
      <c r="AO17" s="197">
        <v>22</v>
      </c>
      <c r="AP17" s="197">
        <v>94.5</v>
      </c>
      <c r="AQ17" s="197">
        <v>0</v>
      </c>
      <c r="AR17" s="197">
        <v>0</v>
      </c>
      <c r="AS17" s="197">
        <v>12.55</v>
      </c>
      <c r="AT17" s="197">
        <v>3.76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9.6</v>
      </c>
      <c r="E18" s="197">
        <v>0</v>
      </c>
      <c r="F18" s="197">
        <v>0</v>
      </c>
      <c r="G18" s="197">
        <v>3.86</v>
      </c>
      <c r="H18" s="197">
        <v>0</v>
      </c>
      <c r="I18" s="197">
        <v>8.07</v>
      </c>
      <c r="J18" s="197">
        <v>8.35</v>
      </c>
      <c r="K18" s="197">
        <v>86.84</v>
      </c>
      <c r="L18" s="197">
        <v>45.9</v>
      </c>
      <c r="M18" s="197">
        <v>0</v>
      </c>
      <c r="N18" s="197">
        <v>0.5</v>
      </c>
      <c r="O18" s="197">
        <v>1.69</v>
      </c>
      <c r="P18" s="197">
        <v>1.72</v>
      </c>
      <c r="Q18" s="197">
        <v>4.1100000000000003</v>
      </c>
      <c r="R18" s="197">
        <v>3.5</v>
      </c>
      <c r="S18" s="197">
        <v>4.7699999999999996</v>
      </c>
      <c r="T18" s="197">
        <v>0</v>
      </c>
      <c r="U18" s="197">
        <v>9.58</v>
      </c>
      <c r="V18" s="197">
        <v>3.04</v>
      </c>
      <c r="W18" s="197">
        <v>0.26</v>
      </c>
      <c r="X18" s="197">
        <v>0.84</v>
      </c>
      <c r="Y18" s="197">
        <v>0</v>
      </c>
      <c r="Z18" s="197">
        <v>1.89</v>
      </c>
      <c r="AA18" s="197">
        <v>0.65</v>
      </c>
      <c r="AB18" s="197">
        <v>0</v>
      </c>
      <c r="AC18" s="197">
        <v>1.25</v>
      </c>
      <c r="AD18" s="197">
        <v>6.82</v>
      </c>
      <c r="AE18" s="197">
        <v>0</v>
      </c>
      <c r="AF18" s="197">
        <v>0</v>
      </c>
      <c r="AG18" s="197">
        <v>16.8</v>
      </c>
      <c r="AH18" s="197">
        <v>0</v>
      </c>
      <c r="AI18" s="197">
        <v>8.84</v>
      </c>
      <c r="AJ18" s="197">
        <v>0</v>
      </c>
      <c r="AK18" s="197">
        <v>12.6</v>
      </c>
      <c r="AL18" s="197">
        <v>0</v>
      </c>
      <c r="AM18" s="197">
        <v>0</v>
      </c>
      <c r="AN18" s="197">
        <v>0</v>
      </c>
      <c r="AO18" s="197">
        <v>22</v>
      </c>
      <c r="AP18" s="197">
        <v>94.5</v>
      </c>
      <c r="AQ18" s="197">
        <v>0</v>
      </c>
      <c r="AR18" s="197">
        <v>0</v>
      </c>
      <c r="AS18" s="197">
        <v>12.55</v>
      </c>
      <c r="AT18" s="197">
        <v>3.76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9.6</v>
      </c>
      <c r="E19" s="197">
        <v>0</v>
      </c>
      <c r="F19" s="197">
        <v>0</v>
      </c>
      <c r="G19" s="197">
        <v>3.86</v>
      </c>
      <c r="H19" s="197">
        <v>0</v>
      </c>
      <c r="I19" s="197">
        <v>8.07</v>
      </c>
      <c r="J19" s="197">
        <v>8.35</v>
      </c>
      <c r="K19" s="197">
        <v>86.84</v>
      </c>
      <c r="L19" s="197">
        <v>45.9</v>
      </c>
      <c r="M19" s="197">
        <v>0</v>
      </c>
      <c r="N19" s="197">
        <v>0.5</v>
      </c>
      <c r="O19" s="197">
        <v>1.69</v>
      </c>
      <c r="P19" s="197">
        <v>1.72</v>
      </c>
      <c r="Q19" s="197">
        <v>4.1100000000000003</v>
      </c>
      <c r="R19" s="197">
        <v>3.5</v>
      </c>
      <c r="S19" s="197">
        <v>4.7699999999999996</v>
      </c>
      <c r="T19" s="197">
        <v>0</v>
      </c>
      <c r="U19" s="197">
        <v>9.58</v>
      </c>
      <c r="V19" s="197">
        <v>3.04</v>
      </c>
      <c r="W19" s="197">
        <v>0.26</v>
      </c>
      <c r="X19" s="197">
        <v>0.84</v>
      </c>
      <c r="Y19" s="197">
        <v>0</v>
      </c>
      <c r="Z19" s="197">
        <v>1.89</v>
      </c>
      <c r="AA19" s="197">
        <v>0.65</v>
      </c>
      <c r="AB19" s="197">
        <v>0</v>
      </c>
      <c r="AC19" s="197">
        <v>0.97</v>
      </c>
      <c r="AD19" s="197">
        <v>6.82</v>
      </c>
      <c r="AE19" s="197">
        <v>0</v>
      </c>
      <c r="AF19" s="197">
        <v>0</v>
      </c>
      <c r="AG19" s="197">
        <v>16.8</v>
      </c>
      <c r="AH19" s="197">
        <v>0</v>
      </c>
      <c r="AI19" s="197">
        <v>8.84</v>
      </c>
      <c r="AJ19" s="197">
        <v>0</v>
      </c>
      <c r="AK19" s="197">
        <v>12.6</v>
      </c>
      <c r="AL19" s="197">
        <v>0</v>
      </c>
      <c r="AM19" s="197">
        <v>0</v>
      </c>
      <c r="AN19" s="197">
        <v>0</v>
      </c>
      <c r="AO19" s="197">
        <v>22</v>
      </c>
      <c r="AP19" s="197">
        <v>94.5</v>
      </c>
      <c r="AQ19" s="197">
        <v>0</v>
      </c>
      <c r="AR19" s="197">
        <v>0</v>
      </c>
      <c r="AS19" s="197">
        <v>12.55</v>
      </c>
      <c r="AT19" s="197">
        <v>3.76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9.6</v>
      </c>
      <c r="E20" s="197">
        <v>0</v>
      </c>
      <c r="F20" s="197">
        <v>0</v>
      </c>
      <c r="G20" s="197">
        <v>3.86</v>
      </c>
      <c r="H20" s="197">
        <v>0</v>
      </c>
      <c r="I20" s="197">
        <v>8.07</v>
      </c>
      <c r="J20" s="197">
        <v>8.35</v>
      </c>
      <c r="K20" s="197">
        <v>86.84</v>
      </c>
      <c r="L20" s="197">
        <v>45.9</v>
      </c>
      <c r="M20" s="197">
        <v>0</v>
      </c>
      <c r="N20" s="197">
        <v>0.5</v>
      </c>
      <c r="O20" s="197">
        <v>1.69</v>
      </c>
      <c r="P20" s="197">
        <v>1.72</v>
      </c>
      <c r="Q20" s="197">
        <v>4.1100000000000003</v>
      </c>
      <c r="R20" s="197">
        <v>3.5</v>
      </c>
      <c r="S20" s="197">
        <v>4.7699999999999996</v>
      </c>
      <c r="T20" s="197">
        <v>0</v>
      </c>
      <c r="U20" s="197">
        <v>9.58</v>
      </c>
      <c r="V20" s="197">
        <v>3.04</v>
      </c>
      <c r="W20" s="197">
        <v>0.26</v>
      </c>
      <c r="X20" s="197">
        <v>0.84</v>
      </c>
      <c r="Y20" s="197">
        <v>0</v>
      </c>
      <c r="Z20" s="197">
        <v>1.89</v>
      </c>
      <c r="AA20" s="197">
        <v>0.65</v>
      </c>
      <c r="AB20" s="197">
        <v>0</v>
      </c>
      <c r="AC20" s="197">
        <v>0.97</v>
      </c>
      <c r="AD20" s="197">
        <v>6.82</v>
      </c>
      <c r="AE20" s="197">
        <v>0</v>
      </c>
      <c r="AF20" s="197">
        <v>0</v>
      </c>
      <c r="AG20" s="197">
        <v>16.8</v>
      </c>
      <c r="AH20" s="197">
        <v>0</v>
      </c>
      <c r="AI20" s="197">
        <v>8.84</v>
      </c>
      <c r="AJ20" s="197">
        <v>0</v>
      </c>
      <c r="AK20" s="197">
        <v>12.6</v>
      </c>
      <c r="AL20" s="197">
        <v>0</v>
      </c>
      <c r="AM20" s="197">
        <v>0</v>
      </c>
      <c r="AN20" s="197">
        <v>0</v>
      </c>
      <c r="AO20" s="197">
        <v>22</v>
      </c>
      <c r="AP20" s="197">
        <v>94.5</v>
      </c>
      <c r="AQ20" s="197">
        <v>0</v>
      </c>
      <c r="AR20" s="197">
        <v>0</v>
      </c>
      <c r="AS20" s="197">
        <v>12.55</v>
      </c>
      <c r="AT20" s="197">
        <v>3.76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9.6</v>
      </c>
      <c r="E21" s="197">
        <v>0</v>
      </c>
      <c r="F21" s="197">
        <v>0</v>
      </c>
      <c r="G21" s="197">
        <v>3.86</v>
      </c>
      <c r="H21" s="197">
        <v>0</v>
      </c>
      <c r="I21" s="197">
        <v>8.07</v>
      </c>
      <c r="J21" s="197">
        <v>8.35</v>
      </c>
      <c r="K21" s="197">
        <v>86.84</v>
      </c>
      <c r="L21" s="197">
        <v>45.9</v>
      </c>
      <c r="M21" s="197">
        <v>0</v>
      </c>
      <c r="N21" s="197">
        <v>0.5</v>
      </c>
      <c r="O21" s="197">
        <v>1.69</v>
      </c>
      <c r="P21" s="197">
        <v>1.72</v>
      </c>
      <c r="Q21" s="197">
        <v>4.1100000000000003</v>
      </c>
      <c r="R21" s="197">
        <v>3.5</v>
      </c>
      <c r="S21" s="197">
        <v>4.7699999999999996</v>
      </c>
      <c r="T21" s="197">
        <v>0</v>
      </c>
      <c r="U21" s="197">
        <v>9.58</v>
      </c>
      <c r="V21" s="197">
        <v>3.04</v>
      </c>
      <c r="W21" s="197">
        <v>0.26</v>
      </c>
      <c r="X21" s="197">
        <v>0.84</v>
      </c>
      <c r="Y21" s="197">
        <v>0</v>
      </c>
      <c r="Z21" s="197">
        <v>1.89</v>
      </c>
      <c r="AA21" s="197">
        <v>0.65</v>
      </c>
      <c r="AB21" s="197">
        <v>0</v>
      </c>
      <c r="AC21" s="197">
        <v>0.97</v>
      </c>
      <c r="AD21" s="197">
        <v>6.82</v>
      </c>
      <c r="AE21" s="197">
        <v>0</v>
      </c>
      <c r="AF21" s="197">
        <v>0</v>
      </c>
      <c r="AG21" s="197">
        <v>16.8</v>
      </c>
      <c r="AH21" s="197">
        <v>0</v>
      </c>
      <c r="AI21" s="197">
        <v>8.84</v>
      </c>
      <c r="AJ21" s="197">
        <v>0</v>
      </c>
      <c r="AK21" s="197">
        <v>12.6</v>
      </c>
      <c r="AL21" s="197">
        <v>0</v>
      </c>
      <c r="AM21" s="197">
        <v>0</v>
      </c>
      <c r="AN21" s="197">
        <v>0</v>
      </c>
      <c r="AO21" s="197">
        <v>22</v>
      </c>
      <c r="AP21" s="197">
        <v>94.5</v>
      </c>
      <c r="AQ21" s="197">
        <v>0</v>
      </c>
      <c r="AR21" s="197">
        <v>0</v>
      </c>
      <c r="AS21" s="197">
        <v>12.55</v>
      </c>
      <c r="AT21" s="197">
        <v>3.76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9.6</v>
      </c>
      <c r="E22" s="197">
        <v>0</v>
      </c>
      <c r="F22" s="197">
        <v>0</v>
      </c>
      <c r="G22" s="197">
        <v>3.86</v>
      </c>
      <c r="H22" s="197">
        <v>0</v>
      </c>
      <c r="I22" s="197">
        <v>8.07</v>
      </c>
      <c r="J22" s="197">
        <v>8.35</v>
      </c>
      <c r="K22" s="197">
        <v>86.84</v>
      </c>
      <c r="L22" s="197">
        <v>45.9</v>
      </c>
      <c r="M22" s="197">
        <v>0</v>
      </c>
      <c r="N22" s="197">
        <v>0.5</v>
      </c>
      <c r="O22" s="197">
        <v>1.69</v>
      </c>
      <c r="P22" s="197">
        <v>1.72</v>
      </c>
      <c r="Q22" s="197">
        <v>4.1100000000000003</v>
      </c>
      <c r="R22" s="197">
        <v>3.5</v>
      </c>
      <c r="S22" s="197">
        <v>4.7699999999999996</v>
      </c>
      <c r="T22" s="197">
        <v>0</v>
      </c>
      <c r="U22" s="197">
        <v>9.58</v>
      </c>
      <c r="V22" s="197">
        <v>3.04</v>
      </c>
      <c r="W22" s="197">
        <v>0.26</v>
      </c>
      <c r="X22" s="197">
        <v>0.84</v>
      </c>
      <c r="Y22" s="197">
        <v>0</v>
      </c>
      <c r="Z22" s="197">
        <v>1.89</v>
      </c>
      <c r="AA22" s="197">
        <v>0.65</v>
      </c>
      <c r="AB22" s="197">
        <v>0</v>
      </c>
      <c r="AC22" s="197">
        <v>0.97</v>
      </c>
      <c r="AD22" s="197">
        <v>6.82</v>
      </c>
      <c r="AE22" s="197">
        <v>0</v>
      </c>
      <c r="AF22" s="197">
        <v>0</v>
      </c>
      <c r="AG22" s="197">
        <v>16.8</v>
      </c>
      <c r="AH22" s="197">
        <v>0</v>
      </c>
      <c r="AI22" s="197">
        <v>8.84</v>
      </c>
      <c r="AJ22" s="197">
        <v>0</v>
      </c>
      <c r="AK22" s="197">
        <v>12.6</v>
      </c>
      <c r="AL22" s="197">
        <v>0</v>
      </c>
      <c r="AM22" s="197">
        <v>0</v>
      </c>
      <c r="AN22" s="197">
        <v>0</v>
      </c>
      <c r="AO22" s="197">
        <v>22</v>
      </c>
      <c r="AP22" s="197">
        <v>94.5</v>
      </c>
      <c r="AQ22" s="197">
        <v>0</v>
      </c>
      <c r="AR22" s="197">
        <v>0</v>
      </c>
      <c r="AS22" s="197">
        <v>12.55</v>
      </c>
      <c r="AT22" s="197">
        <v>3.76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9.6</v>
      </c>
      <c r="E23" s="197">
        <v>0</v>
      </c>
      <c r="F23" s="197">
        <v>0</v>
      </c>
      <c r="G23" s="197">
        <v>3.86</v>
      </c>
      <c r="H23" s="197">
        <v>0</v>
      </c>
      <c r="I23" s="197">
        <v>8.07</v>
      </c>
      <c r="J23" s="197">
        <v>8.35</v>
      </c>
      <c r="K23" s="197">
        <v>11.31</v>
      </c>
      <c r="L23" s="197">
        <v>2.19</v>
      </c>
      <c r="M23" s="197">
        <v>0</v>
      </c>
      <c r="N23" s="197">
        <v>0.5</v>
      </c>
      <c r="O23" s="197">
        <v>1.69</v>
      </c>
      <c r="P23" s="197">
        <v>1.72</v>
      </c>
      <c r="Q23" s="197">
        <v>0.65</v>
      </c>
      <c r="R23" s="197">
        <v>0.24</v>
      </c>
      <c r="S23" s="197">
        <v>0.22</v>
      </c>
      <c r="T23" s="197">
        <v>0</v>
      </c>
      <c r="U23" s="197">
        <v>9.58</v>
      </c>
      <c r="V23" s="197">
        <v>0.1</v>
      </c>
      <c r="W23" s="197">
        <v>0.27</v>
      </c>
      <c r="X23" s="197">
        <v>0.84</v>
      </c>
      <c r="Y23" s="197">
        <v>0</v>
      </c>
      <c r="Z23" s="197">
        <v>1.89</v>
      </c>
      <c r="AA23" s="197">
        <v>0.65</v>
      </c>
      <c r="AB23" s="197">
        <v>0</v>
      </c>
      <c r="AC23" s="197">
        <v>0.97</v>
      </c>
      <c r="AD23" s="197">
        <v>6.82</v>
      </c>
      <c r="AE23" s="197">
        <v>0</v>
      </c>
      <c r="AF23" s="197">
        <v>0</v>
      </c>
      <c r="AG23" s="197">
        <v>16.8</v>
      </c>
      <c r="AH23" s="197">
        <v>0</v>
      </c>
      <c r="AI23" s="197">
        <v>8.84</v>
      </c>
      <c r="AJ23" s="197">
        <v>0</v>
      </c>
      <c r="AK23" s="197">
        <v>12.6</v>
      </c>
      <c r="AL23" s="197">
        <v>0</v>
      </c>
      <c r="AM23" s="197">
        <v>0</v>
      </c>
      <c r="AN23" s="197">
        <v>0</v>
      </c>
      <c r="AO23" s="197">
        <v>22</v>
      </c>
      <c r="AP23" s="197">
        <v>94.5</v>
      </c>
      <c r="AQ23" s="197">
        <v>0</v>
      </c>
      <c r="AR23" s="197">
        <v>0</v>
      </c>
      <c r="AS23" s="197">
        <v>12.55</v>
      </c>
      <c r="AT23" s="197">
        <v>3.76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9.6</v>
      </c>
      <c r="E24" s="197">
        <v>0</v>
      </c>
      <c r="F24" s="197">
        <v>0</v>
      </c>
      <c r="G24" s="197">
        <v>3.86</v>
      </c>
      <c r="H24" s="197">
        <v>0</v>
      </c>
      <c r="I24" s="197">
        <v>8.07</v>
      </c>
      <c r="J24" s="197">
        <v>8.35</v>
      </c>
      <c r="K24" s="197">
        <v>5.5</v>
      </c>
      <c r="L24" s="197">
        <v>2.19</v>
      </c>
      <c r="M24" s="197">
        <v>0</v>
      </c>
      <c r="N24" s="197">
        <v>0.5</v>
      </c>
      <c r="O24" s="197">
        <v>1.69</v>
      </c>
      <c r="P24" s="197">
        <v>1.72</v>
      </c>
      <c r="Q24" s="197">
        <v>0.17</v>
      </c>
      <c r="R24" s="197">
        <v>0.22</v>
      </c>
      <c r="S24" s="197">
        <v>0.22</v>
      </c>
      <c r="T24" s="197">
        <v>0</v>
      </c>
      <c r="U24" s="197">
        <v>9.58</v>
      </c>
      <c r="V24" s="197">
        <v>0.1</v>
      </c>
      <c r="W24" s="197">
        <v>0.27</v>
      </c>
      <c r="X24" s="197">
        <v>0.84</v>
      </c>
      <c r="Y24" s="197">
        <v>0</v>
      </c>
      <c r="Z24" s="197">
        <v>1.89</v>
      </c>
      <c r="AA24" s="197">
        <v>0.65</v>
      </c>
      <c r="AB24" s="197">
        <v>0</v>
      </c>
      <c r="AC24" s="197">
        <v>0.97</v>
      </c>
      <c r="AD24" s="197">
        <v>6.82</v>
      </c>
      <c r="AE24" s="197">
        <v>0</v>
      </c>
      <c r="AF24" s="197">
        <v>0</v>
      </c>
      <c r="AG24" s="197">
        <v>16.8</v>
      </c>
      <c r="AH24" s="197">
        <v>0</v>
      </c>
      <c r="AI24" s="197">
        <v>8.84</v>
      </c>
      <c r="AJ24" s="197">
        <v>0</v>
      </c>
      <c r="AK24" s="197">
        <v>12.6</v>
      </c>
      <c r="AL24" s="197">
        <v>0</v>
      </c>
      <c r="AM24" s="197">
        <v>0</v>
      </c>
      <c r="AN24" s="197">
        <v>0</v>
      </c>
      <c r="AO24" s="197">
        <v>22</v>
      </c>
      <c r="AP24" s="197">
        <v>94.5</v>
      </c>
      <c r="AQ24" s="197">
        <v>0</v>
      </c>
      <c r="AR24" s="197">
        <v>0</v>
      </c>
      <c r="AS24" s="197">
        <v>12.55</v>
      </c>
      <c r="AT24" s="197">
        <v>3.76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9.6</v>
      </c>
      <c r="E25" s="197">
        <v>0</v>
      </c>
      <c r="F25" s="197">
        <v>0</v>
      </c>
      <c r="G25" s="197">
        <v>3.86</v>
      </c>
      <c r="H25" s="197">
        <v>0</v>
      </c>
      <c r="I25" s="197">
        <v>8.07</v>
      </c>
      <c r="J25" s="197">
        <v>8.35</v>
      </c>
      <c r="K25" s="197">
        <v>5.5</v>
      </c>
      <c r="L25" s="197">
        <v>2.19</v>
      </c>
      <c r="M25" s="197">
        <v>0</v>
      </c>
      <c r="N25" s="197">
        <v>0.5</v>
      </c>
      <c r="O25" s="197">
        <v>1.69</v>
      </c>
      <c r="P25" s="197">
        <v>1.72</v>
      </c>
      <c r="Q25" s="197">
        <v>0.17</v>
      </c>
      <c r="R25" s="197">
        <v>0.22</v>
      </c>
      <c r="S25" s="197">
        <v>0.22</v>
      </c>
      <c r="T25" s="197">
        <v>0</v>
      </c>
      <c r="U25" s="197">
        <v>9.58</v>
      </c>
      <c r="V25" s="197">
        <v>0.1</v>
      </c>
      <c r="W25" s="197">
        <v>0.28999999999999998</v>
      </c>
      <c r="X25" s="197">
        <v>0.84</v>
      </c>
      <c r="Y25" s="197">
        <v>0</v>
      </c>
      <c r="Z25" s="197">
        <v>1.89</v>
      </c>
      <c r="AA25" s="197">
        <v>0.65</v>
      </c>
      <c r="AB25" s="197">
        <v>0</v>
      </c>
      <c r="AC25" s="197">
        <v>0.97</v>
      </c>
      <c r="AD25" s="197">
        <v>6.82</v>
      </c>
      <c r="AE25" s="197">
        <v>0</v>
      </c>
      <c r="AF25" s="197">
        <v>0</v>
      </c>
      <c r="AG25" s="197">
        <v>16.8</v>
      </c>
      <c r="AH25" s="197">
        <v>0</v>
      </c>
      <c r="AI25" s="197">
        <v>8.84</v>
      </c>
      <c r="AJ25" s="197">
        <v>0</v>
      </c>
      <c r="AK25" s="197">
        <v>12.6</v>
      </c>
      <c r="AL25" s="197">
        <v>0</v>
      </c>
      <c r="AM25" s="197">
        <v>0</v>
      </c>
      <c r="AN25" s="197">
        <v>0</v>
      </c>
      <c r="AO25" s="197">
        <v>22</v>
      </c>
      <c r="AP25" s="197">
        <v>94.5</v>
      </c>
      <c r="AQ25" s="197">
        <v>0</v>
      </c>
      <c r="AR25" s="197">
        <v>0</v>
      </c>
      <c r="AS25" s="197">
        <v>12.55</v>
      </c>
      <c r="AT25" s="197">
        <v>3.76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9.6</v>
      </c>
      <c r="E26" s="197">
        <v>0</v>
      </c>
      <c r="F26" s="197">
        <v>0</v>
      </c>
      <c r="G26" s="197">
        <v>3.86</v>
      </c>
      <c r="H26" s="197">
        <v>0</v>
      </c>
      <c r="I26" s="197">
        <v>8.07</v>
      </c>
      <c r="J26" s="197">
        <v>8.35</v>
      </c>
      <c r="K26" s="197">
        <v>5.5</v>
      </c>
      <c r="L26" s="197">
        <v>2.19</v>
      </c>
      <c r="M26" s="197">
        <v>0</v>
      </c>
      <c r="N26" s="197">
        <v>0.5</v>
      </c>
      <c r="O26" s="197">
        <v>1.69</v>
      </c>
      <c r="P26" s="197">
        <v>1.72</v>
      </c>
      <c r="Q26" s="197">
        <v>0.17</v>
      </c>
      <c r="R26" s="197">
        <v>0.22</v>
      </c>
      <c r="S26" s="197">
        <v>0.22</v>
      </c>
      <c r="T26" s="197">
        <v>0</v>
      </c>
      <c r="U26" s="197">
        <v>9.58</v>
      </c>
      <c r="V26" s="197">
        <v>0.1</v>
      </c>
      <c r="W26" s="197">
        <v>0.28999999999999998</v>
      </c>
      <c r="X26" s="197">
        <v>0.84</v>
      </c>
      <c r="Y26" s="197">
        <v>0</v>
      </c>
      <c r="Z26" s="197">
        <v>1.89</v>
      </c>
      <c r="AA26" s="197">
        <v>0.65</v>
      </c>
      <c r="AB26" s="197">
        <v>0</v>
      </c>
      <c r="AC26" s="197">
        <v>0.97</v>
      </c>
      <c r="AD26" s="197">
        <v>6.82</v>
      </c>
      <c r="AE26" s="197">
        <v>0</v>
      </c>
      <c r="AF26" s="197">
        <v>0</v>
      </c>
      <c r="AG26" s="197">
        <v>16.8</v>
      </c>
      <c r="AH26" s="197">
        <v>0</v>
      </c>
      <c r="AI26" s="197">
        <v>8.84</v>
      </c>
      <c r="AJ26" s="197">
        <v>0</v>
      </c>
      <c r="AK26" s="197">
        <v>12.6</v>
      </c>
      <c r="AL26" s="197">
        <v>0</v>
      </c>
      <c r="AM26" s="197">
        <v>0</v>
      </c>
      <c r="AN26" s="197">
        <v>0</v>
      </c>
      <c r="AO26" s="197">
        <v>22</v>
      </c>
      <c r="AP26" s="197">
        <v>94.5</v>
      </c>
      <c r="AQ26" s="197">
        <v>0</v>
      </c>
      <c r="AR26" s="197">
        <v>0</v>
      </c>
      <c r="AS26" s="197">
        <v>12.55</v>
      </c>
      <c r="AT26" s="197">
        <v>3.76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6.93</v>
      </c>
      <c r="E27" s="197">
        <v>0</v>
      </c>
      <c r="F27" s="197">
        <v>0</v>
      </c>
      <c r="G27" s="197">
        <v>3.86</v>
      </c>
      <c r="H27" s="197">
        <v>0</v>
      </c>
      <c r="I27" s="197">
        <v>8.07</v>
      </c>
      <c r="J27" s="197">
        <v>8.35</v>
      </c>
      <c r="K27" s="197">
        <v>8</v>
      </c>
      <c r="L27" s="197">
        <v>2.19</v>
      </c>
      <c r="M27" s="197">
        <v>0</v>
      </c>
      <c r="N27" s="197">
        <v>0.5</v>
      </c>
      <c r="O27" s="197">
        <v>1.69</v>
      </c>
      <c r="P27" s="197">
        <v>1.72</v>
      </c>
      <c r="Q27" s="197">
        <v>0.17</v>
      </c>
      <c r="R27" s="197">
        <v>0.22</v>
      </c>
      <c r="S27" s="197">
        <v>0.22</v>
      </c>
      <c r="T27" s="197">
        <v>0</v>
      </c>
      <c r="U27" s="197">
        <v>9.58</v>
      </c>
      <c r="V27" s="197">
        <v>0.1</v>
      </c>
      <c r="W27" s="197">
        <v>0.3</v>
      </c>
      <c r="X27" s="197">
        <v>0.84</v>
      </c>
      <c r="Y27" s="197">
        <v>0</v>
      </c>
      <c r="Z27" s="197">
        <v>1.89</v>
      </c>
      <c r="AA27" s="197">
        <v>0.65</v>
      </c>
      <c r="AB27" s="197">
        <v>0</v>
      </c>
      <c r="AC27" s="197">
        <v>0.97</v>
      </c>
      <c r="AD27" s="197">
        <v>6.82</v>
      </c>
      <c r="AE27" s="197">
        <v>0</v>
      </c>
      <c r="AF27" s="197">
        <v>0</v>
      </c>
      <c r="AG27" s="197">
        <v>16.8</v>
      </c>
      <c r="AH27" s="197">
        <v>0</v>
      </c>
      <c r="AI27" s="197">
        <v>8.84</v>
      </c>
      <c r="AJ27" s="197">
        <v>0</v>
      </c>
      <c r="AK27" s="197">
        <v>12.6</v>
      </c>
      <c r="AL27" s="197">
        <v>0</v>
      </c>
      <c r="AM27" s="197">
        <v>0</v>
      </c>
      <c r="AN27" s="197">
        <v>0</v>
      </c>
      <c r="AO27" s="197">
        <v>22</v>
      </c>
      <c r="AP27" s="197">
        <v>94.5</v>
      </c>
      <c r="AQ27" s="197">
        <v>0</v>
      </c>
      <c r="AR27" s="197">
        <v>2.67</v>
      </c>
      <c r="AS27" s="197">
        <v>12.55</v>
      </c>
      <c r="AT27" s="197">
        <v>3.76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6.93</v>
      </c>
      <c r="E28" s="197">
        <v>0</v>
      </c>
      <c r="F28" s="197">
        <v>0</v>
      </c>
      <c r="G28" s="197">
        <v>3.86</v>
      </c>
      <c r="H28" s="197">
        <v>0</v>
      </c>
      <c r="I28" s="197">
        <v>8.07</v>
      </c>
      <c r="J28" s="197">
        <v>8.35</v>
      </c>
      <c r="K28" s="197">
        <v>5.32</v>
      </c>
      <c r="L28" s="197">
        <v>2.19</v>
      </c>
      <c r="M28" s="197">
        <v>0</v>
      </c>
      <c r="N28" s="197">
        <v>0.5</v>
      </c>
      <c r="O28" s="197">
        <v>1.69</v>
      </c>
      <c r="P28" s="197">
        <v>1.72</v>
      </c>
      <c r="Q28" s="197">
        <v>0.17</v>
      </c>
      <c r="R28" s="197">
        <v>0.22</v>
      </c>
      <c r="S28" s="197">
        <v>0.22</v>
      </c>
      <c r="T28" s="197">
        <v>0</v>
      </c>
      <c r="U28" s="197">
        <v>9.58</v>
      </c>
      <c r="V28" s="197">
        <v>0.1</v>
      </c>
      <c r="W28" s="197">
        <v>0.3</v>
      </c>
      <c r="X28" s="197">
        <v>0.84</v>
      </c>
      <c r="Y28" s="197">
        <v>0</v>
      </c>
      <c r="Z28" s="197">
        <v>1.89</v>
      </c>
      <c r="AA28" s="197">
        <v>0.65</v>
      </c>
      <c r="AB28" s="197">
        <v>0</v>
      </c>
      <c r="AC28" s="197">
        <v>0.97</v>
      </c>
      <c r="AD28" s="197">
        <v>6.82</v>
      </c>
      <c r="AE28" s="197">
        <v>0</v>
      </c>
      <c r="AF28" s="197">
        <v>0</v>
      </c>
      <c r="AG28" s="197">
        <v>16.8</v>
      </c>
      <c r="AH28" s="197">
        <v>0</v>
      </c>
      <c r="AI28" s="197">
        <v>8.84</v>
      </c>
      <c r="AJ28" s="197">
        <v>0</v>
      </c>
      <c r="AK28" s="197">
        <v>12.6</v>
      </c>
      <c r="AL28" s="197">
        <v>0</v>
      </c>
      <c r="AM28" s="197">
        <v>0</v>
      </c>
      <c r="AN28" s="197">
        <v>0</v>
      </c>
      <c r="AO28" s="197">
        <v>22</v>
      </c>
      <c r="AP28" s="197">
        <v>94.5</v>
      </c>
      <c r="AQ28" s="197">
        <v>0</v>
      </c>
      <c r="AR28" s="197">
        <v>2.67</v>
      </c>
      <c r="AS28" s="197">
        <v>12.55</v>
      </c>
      <c r="AT28" s="197">
        <v>3.76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6.93</v>
      </c>
      <c r="E29" s="197">
        <v>0</v>
      </c>
      <c r="F29" s="197">
        <v>0</v>
      </c>
      <c r="G29" s="197">
        <v>3.86</v>
      </c>
      <c r="H29" s="197">
        <v>0</v>
      </c>
      <c r="I29" s="197">
        <v>8.07</v>
      </c>
      <c r="J29" s="197">
        <v>8.35</v>
      </c>
      <c r="K29" s="197">
        <v>89.74</v>
      </c>
      <c r="L29" s="197">
        <v>46.87</v>
      </c>
      <c r="M29" s="197">
        <v>0</v>
      </c>
      <c r="N29" s="197">
        <v>0.5</v>
      </c>
      <c r="O29" s="197">
        <v>1.69</v>
      </c>
      <c r="P29" s="197">
        <v>1.72</v>
      </c>
      <c r="Q29" s="197">
        <v>4.1100000000000003</v>
      </c>
      <c r="R29" s="197">
        <v>3.5</v>
      </c>
      <c r="S29" s="197">
        <v>4.7699999999999996</v>
      </c>
      <c r="T29" s="197">
        <v>0</v>
      </c>
      <c r="U29" s="197">
        <v>9.58</v>
      </c>
      <c r="V29" s="197">
        <v>0.1</v>
      </c>
      <c r="W29" s="197">
        <v>0.32</v>
      </c>
      <c r="X29" s="197">
        <v>0.84</v>
      </c>
      <c r="Y29" s="197">
        <v>0</v>
      </c>
      <c r="Z29" s="197">
        <v>1.89</v>
      </c>
      <c r="AA29" s="197">
        <v>0.65</v>
      </c>
      <c r="AB29" s="197">
        <v>0</v>
      </c>
      <c r="AC29" s="197">
        <v>0.97</v>
      </c>
      <c r="AD29" s="197">
        <v>6.82</v>
      </c>
      <c r="AE29" s="197">
        <v>0</v>
      </c>
      <c r="AF29" s="197">
        <v>0</v>
      </c>
      <c r="AG29" s="197">
        <v>16.8</v>
      </c>
      <c r="AH29" s="197">
        <v>0</v>
      </c>
      <c r="AI29" s="197">
        <v>8.84</v>
      </c>
      <c r="AJ29" s="197">
        <v>0</v>
      </c>
      <c r="AK29" s="197">
        <v>12.6</v>
      </c>
      <c r="AL29" s="197">
        <v>0</v>
      </c>
      <c r="AM29" s="197">
        <v>0</v>
      </c>
      <c r="AN29" s="197">
        <v>0</v>
      </c>
      <c r="AO29" s="197">
        <v>22</v>
      </c>
      <c r="AP29" s="197">
        <v>94.5</v>
      </c>
      <c r="AQ29" s="197">
        <v>0</v>
      </c>
      <c r="AR29" s="197">
        <v>2.67</v>
      </c>
      <c r="AS29" s="197">
        <v>12.55</v>
      </c>
      <c r="AT29" s="197">
        <v>3.76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6.93</v>
      </c>
      <c r="E30" s="197">
        <v>0</v>
      </c>
      <c r="F30" s="197">
        <v>0</v>
      </c>
      <c r="G30" s="197">
        <v>3.86</v>
      </c>
      <c r="H30" s="197">
        <v>0</v>
      </c>
      <c r="I30" s="197">
        <v>8.07</v>
      </c>
      <c r="J30" s="197">
        <v>8.35</v>
      </c>
      <c r="K30" s="197">
        <v>89.74</v>
      </c>
      <c r="L30" s="197">
        <v>46.87</v>
      </c>
      <c r="M30" s="197">
        <v>0</v>
      </c>
      <c r="N30" s="197">
        <v>0.5</v>
      </c>
      <c r="O30" s="197">
        <v>1.69</v>
      </c>
      <c r="P30" s="197">
        <v>1.72</v>
      </c>
      <c r="Q30" s="197">
        <v>4.1100000000000003</v>
      </c>
      <c r="R30" s="197">
        <v>3.5</v>
      </c>
      <c r="S30" s="197">
        <v>4.7699999999999996</v>
      </c>
      <c r="T30" s="197">
        <v>0</v>
      </c>
      <c r="U30" s="197">
        <v>9.19</v>
      </c>
      <c r="V30" s="197">
        <v>0.1</v>
      </c>
      <c r="W30" s="197">
        <v>0.32</v>
      </c>
      <c r="X30" s="197">
        <v>0.84</v>
      </c>
      <c r="Y30" s="197">
        <v>0</v>
      </c>
      <c r="Z30" s="197">
        <v>1.89</v>
      </c>
      <c r="AA30" s="197">
        <v>0.65</v>
      </c>
      <c r="AB30" s="197">
        <v>0</v>
      </c>
      <c r="AC30" s="197">
        <v>0.97</v>
      </c>
      <c r="AD30" s="197">
        <v>6.82</v>
      </c>
      <c r="AE30" s="197">
        <v>0</v>
      </c>
      <c r="AF30" s="197">
        <v>0</v>
      </c>
      <c r="AG30" s="197">
        <v>16.8</v>
      </c>
      <c r="AH30" s="197">
        <v>0</v>
      </c>
      <c r="AI30" s="197">
        <v>8.84</v>
      </c>
      <c r="AJ30" s="197">
        <v>0</v>
      </c>
      <c r="AK30" s="197">
        <v>12.6</v>
      </c>
      <c r="AL30" s="197">
        <v>0</v>
      </c>
      <c r="AM30" s="197">
        <v>0</v>
      </c>
      <c r="AN30" s="197">
        <v>0</v>
      </c>
      <c r="AO30" s="197">
        <v>22</v>
      </c>
      <c r="AP30" s="197">
        <v>94.5</v>
      </c>
      <c r="AQ30" s="197">
        <v>0</v>
      </c>
      <c r="AR30" s="197">
        <v>2.67</v>
      </c>
      <c r="AS30" s="197">
        <v>12.55</v>
      </c>
      <c r="AT30" s="197">
        <v>3.76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6.93</v>
      </c>
      <c r="E31" s="197">
        <v>0</v>
      </c>
      <c r="F31" s="197">
        <v>0</v>
      </c>
      <c r="G31" s="197">
        <v>3.86</v>
      </c>
      <c r="H31" s="197">
        <v>0</v>
      </c>
      <c r="I31" s="197">
        <v>8.07</v>
      </c>
      <c r="J31" s="197">
        <v>8.35</v>
      </c>
      <c r="K31" s="197">
        <v>89.74</v>
      </c>
      <c r="L31" s="197">
        <v>46.87</v>
      </c>
      <c r="M31" s="197">
        <v>0</v>
      </c>
      <c r="N31" s="197">
        <v>0.5</v>
      </c>
      <c r="O31" s="197">
        <v>1.69</v>
      </c>
      <c r="P31" s="197">
        <v>1.72</v>
      </c>
      <c r="Q31" s="197">
        <v>4.1100000000000003</v>
      </c>
      <c r="R31" s="197">
        <v>3.5</v>
      </c>
      <c r="S31" s="197">
        <v>4.7699999999999996</v>
      </c>
      <c r="T31" s="197">
        <v>0</v>
      </c>
      <c r="U31" s="197">
        <v>8.7899999999999991</v>
      </c>
      <c r="V31" s="197">
        <v>0.1</v>
      </c>
      <c r="W31" s="197">
        <v>0.34</v>
      </c>
      <c r="X31" s="197">
        <v>0.84</v>
      </c>
      <c r="Y31" s="197">
        <v>0</v>
      </c>
      <c r="Z31" s="197">
        <v>1.89</v>
      </c>
      <c r="AA31" s="197">
        <v>0.65</v>
      </c>
      <c r="AB31" s="197">
        <v>0</v>
      </c>
      <c r="AC31" s="197">
        <v>0.97</v>
      </c>
      <c r="AD31" s="197">
        <v>6.82</v>
      </c>
      <c r="AE31" s="197">
        <v>0</v>
      </c>
      <c r="AF31" s="197">
        <v>0</v>
      </c>
      <c r="AG31" s="197">
        <v>16.8</v>
      </c>
      <c r="AH31" s="197">
        <v>0</v>
      </c>
      <c r="AI31" s="197">
        <v>8.84</v>
      </c>
      <c r="AJ31" s="197">
        <v>0</v>
      </c>
      <c r="AK31" s="197">
        <v>12.6</v>
      </c>
      <c r="AL31" s="197">
        <v>0</v>
      </c>
      <c r="AM31" s="197">
        <v>0</v>
      </c>
      <c r="AN31" s="197">
        <v>0</v>
      </c>
      <c r="AO31" s="197">
        <v>22</v>
      </c>
      <c r="AP31" s="197">
        <v>94.5</v>
      </c>
      <c r="AQ31" s="197">
        <v>0</v>
      </c>
      <c r="AR31" s="197">
        <v>2.67</v>
      </c>
      <c r="AS31" s="197">
        <v>12.55</v>
      </c>
      <c r="AT31" s="197">
        <v>3.76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6.93</v>
      </c>
      <c r="E32" s="197">
        <v>0</v>
      </c>
      <c r="F32" s="197">
        <v>0</v>
      </c>
      <c r="G32" s="197">
        <v>3.86</v>
      </c>
      <c r="H32" s="197">
        <v>0</v>
      </c>
      <c r="I32" s="197">
        <v>8.07</v>
      </c>
      <c r="J32" s="197">
        <v>8.35</v>
      </c>
      <c r="K32" s="197">
        <v>89.74</v>
      </c>
      <c r="L32" s="197">
        <v>46.87</v>
      </c>
      <c r="M32" s="197">
        <v>0</v>
      </c>
      <c r="N32" s="197">
        <v>0.5</v>
      </c>
      <c r="O32" s="197">
        <v>1.69</v>
      </c>
      <c r="P32" s="197">
        <v>1.72</v>
      </c>
      <c r="Q32" s="197">
        <v>4.1100000000000003</v>
      </c>
      <c r="R32" s="197">
        <v>3.5</v>
      </c>
      <c r="S32" s="197">
        <v>4.7699999999999996</v>
      </c>
      <c r="T32" s="197">
        <v>0</v>
      </c>
      <c r="U32" s="197">
        <v>8.52</v>
      </c>
      <c r="V32" s="197">
        <v>0.1</v>
      </c>
      <c r="W32" s="197">
        <v>0.34</v>
      </c>
      <c r="X32" s="197">
        <v>0.84</v>
      </c>
      <c r="Y32" s="197">
        <v>0</v>
      </c>
      <c r="Z32" s="197">
        <v>1.89</v>
      </c>
      <c r="AA32" s="197">
        <v>0.65</v>
      </c>
      <c r="AB32" s="197">
        <v>0</v>
      </c>
      <c r="AC32" s="197">
        <v>0.97</v>
      </c>
      <c r="AD32" s="197">
        <v>6.82</v>
      </c>
      <c r="AE32" s="197">
        <v>0</v>
      </c>
      <c r="AF32" s="197">
        <v>0</v>
      </c>
      <c r="AG32" s="197">
        <v>16.8</v>
      </c>
      <c r="AH32" s="197">
        <v>0</v>
      </c>
      <c r="AI32" s="197">
        <v>8.84</v>
      </c>
      <c r="AJ32" s="197">
        <v>0</v>
      </c>
      <c r="AK32" s="197">
        <v>12.6</v>
      </c>
      <c r="AL32" s="197">
        <v>0</v>
      </c>
      <c r="AM32" s="197">
        <v>0</v>
      </c>
      <c r="AN32" s="197">
        <v>0</v>
      </c>
      <c r="AO32" s="197">
        <v>22</v>
      </c>
      <c r="AP32" s="197">
        <v>94.5</v>
      </c>
      <c r="AQ32" s="197">
        <v>0</v>
      </c>
      <c r="AR32" s="197">
        <v>2.67</v>
      </c>
      <c r="AS32" s="197">
        <v>12.55</v>
      </c>
      <c r="AT32" s="197">
        <v>3.76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6.93</v>
      </c>
      <c r="E33" s="197">
        <v>0</v>
      </c>
      <c r="F33" s="197">
        <v>0</v>
      </c>
      <c r="G33" s="197">
        <v>3.86</v>
      </c>
      <c r="H33" s="197">
        <v>0</v>
      </c>
      <c r="I33" s="197">
        <v>8.07</v>
      </c>
      <c r="J33" s="197">
        <v>8.35</v>
      </c>
      <c r="K33" s="197">
        <v>89.74</v>
      </c>
      <c r="L33" s="197">
        <v>46.55</v>
      </c>
      <c r="M33" s="197">
        <v>0</v>
      </c>
      <c r="N33" s="197">
        <v>0.5</v>
      </c>
      <c r="O33" s="197">
        <v>1.69</v>
      </c>
      <c r="P33" s="197">
        <v>1.62</v>
      </c>
      <c r="Q33" s="197">
        <v>4.1399999999999997</v>
      </c>
      <c r="R33" s="197">
        <v>0.43</v>
      </c>
      <c r="S33" s="197">
        <v>4.84</v>
      </c>
      <c r="T33" s="197">
        <v>0</v>
      </c>
      <c r="U33" s="197">
        <v>8.0299999999999994</v>
      </c>
      <c r="V33" s="197">
        <v>0.1</v>
      </c>
      <c r="W33" s="197">
        <v>0.34</v>
      </c>
      <c r="X33" s="197">
        <v>0.84</v>
      </c>
      <c r="Y33" s="197">
        <v>0</v>
      </c>
      <c r="Z33" s="197">
        <v>1.89</v>
      </c>
      <c r="AA33" s="197">
        <v>0.65</v>
      </c>
      <c r="AB33" s="197">
        <v>0</v>
      </c>
      <c r="AC33" s="197">
        <v>0.97</v>
      </c>
      <c r="AD33" s="197">
        <v>6.82</v>
      </c>
      <c r="AE33" s="197">
        <v>0</v>
      </c>
      <c r="AF33" s="197">
        <v>0</v>
      </c>
      <c r="AG33" s="197">
        <v>16.8</v>
      </c>
      <c r="AH33" s="197">
        <v>0</v>
      </c>
      <c r="AI33" s="197">
        <v>8.84</v>
      </c>
      <c r="AJ33" s="197">
        <v>0</v>
      </c>
      <c r="AK33" s="197">
        <v>12.6</v>
      </c>
      <c r="AL33" s="197">
        <v>0</v>
      </c>
      <c r="AM33" s="197">
        <v>0</v>
      </c>
      <c r="AN33" s="197">
        <v>0</v>
      </c>
      <c r="AO33" s="197">
        <v>22</v>
      </c>
      <c r="AP33" s="197">
        <v>94.5</v>
      </c>
      <c r="AQ33" s="197">
        <v>0</v>
      </c>
      <c r="AR33" s="197">
        <v>2.67</v>
      </c>
      <c r="AS33" s="197">
        <v>12.55</v>
      </c>
      <c r="AT33" s="197">
        <v>3.76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6.93</v>
      </c>
      <c r="E34" s="197">
        <v>0</v>
      </c>
      <c r="F34" s="197">
        <v>0</v>
      </c>
      <c r="G34" s="197">
        <v>3.86</v>
      </c>
      <c r="H34" s="197">
        <v>0</v>
      </c>
      <c r="I34" s="197">
        <v>8.07</v>
      </c>
      <c r="J34" s="197">
        <v>8.35</v>
      </c>
      <c r="K34" s="197">
        <v>89.74</v>
      </c>
      <c r="L34" s="197">
        <v>46.55</v>
      </c>
      <c r="M34" s="197">
        <v>0</v>
      </c>
      <c r="N34" s="197">
        <v>0.5</v>
      </c>
      <c r="O34" s="197">
        <v>1.69</v>
      </c>
      <c r="P34" s="197">
        <v>1.52</v>
      </c>
      <c r="Q34" s="197">
        <v>4.1399999999999997</v>
      </c>
      <c r="R34" s="197">
        <v>0.43</v>
      </c>
      <c r="S34" s="197">
        <v>4.84</v>
      </c>
      <c r="T34" s="197">
        <v>0</v>
      </c>
      <c r="U34" s="197">
        <v>8.0299999999999994</v>
      </c>
      <c r="V34" s="197">
        <v>0.1</v>
      </c>
      <c r="W34" s="197">
        <v>0.34</v>
      </c>
      <c r="X34" s="197">
        <v>0.84</v>
      </c>
      <c r="Y34" s="197">
        <v>0</v>
      </c>
      <c r="Z34" s="197">
        <v>1.89</v>
      </c>
      <c r="AA34" s="197">
        <v>0.65</v>
      </c>
      <c r="AB34" s="197">
        <v>0</v>
      </c>
      <c r="AC34" s="197">
        <v>0.97</v>
      </c>
      <c r="AD34" s="197">
        <v>6.82</v>
      </c>
      <c r="AE34" s="197">
        <v>0</v>
      </c>
      <c r="AF34" s="197">
        <v>0</v>
      </c>
      <c r="AG34" s="197">
        <v>16.8</v>
      </c>
      <c r="AH34" s="197">
        <v>0</v>
      </c>
      <c r="AI34" s="197">
        <v>8.84</v>
      </c>
      <c r="AJ34" s="197">
        <v>0</v>
      </c>
      <c r="AK34" s="197">
        <v>12.6</v>
      </c>
      <c r="AL34" s="197">
        <v>0</v>
      </c>
      <c r="AM34" s="197">
        <v>0</v>
      </c>
      <c r="AN34" s="197">
        <v>0</v>
      </c>
      <c r="AO34" s="197">
        <v>22</v>
      </c>
      <c r="AP34" s="197">
        <v>94.5</v>
      </c>
      <c r="AQ34" s="197">
        <v>0</v>
      </c>
      <c r="AR34" s="197">
        <v>2.67</v>
      </c>
      <c r="AS34" s="197">
        <v>12.55</v>
      </c>
      <c r="AT34" s="197">
        <v>3.76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6.93</v>
      </c>
      <c r="E35" s="197">
        <v>0</v>
      </c>
      <c r="F35" s="197">
        <v>0</v>
      </c>
      <c r="G35" s="197">
        <v>3.86</v>
      </c>
      <c r="H35" s="197">
        <v>0</v>
      </c>
      <c r="I35" s="197">
        <v>8.07</v>
      </c>
      <c r="J35" s="197">
        <v>8.35</v>
      </c>
      <c r="K35" s="197">
        <v>87.69</v>
      </c>
      <c r="L35" s="197">
        <v>46.55</v>
      </c>
      <c r="M35" s="197">
        <v>0</v>
      </c>
      <c r="N35" s="197">
        <v>0.5</v>
      </c>
      <c r="O35" s="197">
        <v>1.69</v>
      </c>
      <c r="P35" s="197">
        <v>1.41</v>
      </c>
      <c r="Q35" s="197">
        <v>4.1399999999999997</v>
      </c>
      <c r="R35" s="197">
        <v>3.6</v>
      </c>
      <c r="S35" s="197">
        <v>4.84</v>
      </c>
      <c r="T35" s="197">
        <v>0</v>
      </c>
      <c r="U35" s="197">
        <v>8.0299999999999994</v>
      </c>
      <c r="V35" s="197">
        <v>3.04</v>
      </c>
      <c r="W35" s="197">
        <v>0.34</v>
      </c>
      <c r="X35" s="197">
        <v>0.84</v>
      </c>
      <c r="Y35" s="197">
        <v>0</v>
      </c>
      <c r="Z35" s="197">
        <v>1.89</v>
      </c>
      <c r="AA35" s="197">
        <v>0.65</v>
      </c>
      <c r="AB35" s="197">
        <v>0</v>
      </c>
      <c r="AC35" s="197">
        <v>0.97</v>
      </c>
      <c r="AD35" s="197">
        <v>6.82</v>
      </c>
      <c r="AE35" s="197">
        <v>0</v>
      </c>
      <c r="AF35" s="197">
        <v>0</v>
      </c>
      <c r="AG35" s="197">
        <v>16.8</v>
      </c>
      <c r="AH35" s="197">
        <v>0</v>
      </c>
      <c r="AI35" s="197">
        <v>8.84</v>
      </c>
      <c r="AJ35" s="197">
        <v>0</v>
      </c>
      <c r="AK35" s="197">
        <v>12.6</v>
      </c>
      <c r="AL35" s="197">
        <v>0</v>
      </c>
      <c r="AM35" s="197">
        <v>0</v>
      </c>
      <c r="AN35" s="197">
        <v>0</v>
      </c>
      <c r="AO35" s="197">
        <v>22</v>
      </c>
      <c r="AP35" s="197">
        <v>94.5</v>
      </c>
      <c r="AQ35" s="197">
        <v>0</v>
      </c>
      <c r="AR35" s="197">
        <v>2.67</v>
      </c>
      <c r="AS35" s="197">
        <v>12.41</v>
      </c>
      <c r="AT35" s="197">
        <v>3.76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6.93</v>
      </c>
      <c r="E36" s="197">
        <v>0</v>
      </c>
      <c r="F36" s="197">
        <v>0</v>
      </c>
      <c r="G36" s="197">
        <v>3.86</v>
      </c>
      <c r="H36" s="197">
        <v>0</v>
      </c>
      <c r="I36" s="197">
        <v>8.07</v>
      </c>
      <c r="J36" s="197">
        <v>8.35</v>
      </c>
      <c r="K36" s="197">
        <v>89.43</v>
      </c>
      <c r="L36" s="197">
        <v>46.55</v>
      </c>
      <c r="M36" s="197">
        <v>0</v>
      </c>
      <c r="N36" s="197">
        <v>0.5</v>
      </c>
      <c r="O36" s="197">
        <v>1.69</v>
      </c>
      <c r="P36" s="197">
        <v>1.41</v>
      </c>
      <c r="Q36" s="197">
        <v>4.1399999999999997</v>
      </c>
      <c r="R36" s="197">
        <v>3.6</v>
      </c>
      <c r="S36" s="197">
        <v>4.84</v>
      </c>
      <c r="T36" s="197">
        <v>0</v>
      </c>
      <c r="U36" s="197">
        <v>8.0299999999999994</v>
      </c>
      <c r="V36" s="197">
        <v>3.04</v>
      </c>
      <c r="W36" s="197">
        <v>0.34</v>
      </c>
      <c r="X36" s="197">
        <v>0.84</v>
      </c>
      <c r="Y36" s="197">
        <v>0</v>
      </c>
      <c r="Z36" s="197">
        <v>1.89</v>
      </c>
      <c r="AA36" s="197">
        <v>0.65</v>
      </c>
      <c r="AB36" s="197">
        <v>0</v>
      </c>
      <c r="AC36" s="197">
        <v>0.97</v>
      </c>
      <c r="AD36" s="197">
        <v>6.82</v>
      </c>
      <c r="AE36" s="197">
        <v>0</v>
      </c>
      <c r="AF36" s="197">
        <v>0</v>
      </c>
      <c r="AG36" s="197">
        <v>16.8</v>
      </c>
      <c r="AH36" s="197">
        <v>0</v>
      </c>
      <c r="AI36" s="197">
        <v>8.84</v>
      </c>
      <c r="AJ36" s="197">
        <v>0</v>
      </c>
      <c r="AK36" s="197">
        <v>12.6</v>
      </c>
      <c r="AL36" s="197">
        <v>0</v>
      </c>
      <c r="AM36" s="197">
        <v>0</v>
      </c>
      <c r="AN36" s="197">
        <v>0</v>
      </c>
      <c r="AO36" s="197">
        <v>22</v>
      </c>
      <c r="AP36" s="197">
        <v>94.5</v>
      </c>
      <c r="AQ36" s="197">
        <v>0</v>
      </c>
      <c r="AR36" s="197">
        <v>2.67</v>
      </c>
      <c r="AS36" s="197">
        <v>12.41</v>
      </c>
      <c r="AT36" s="197">
        <v>3.76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6.93</v>
      </c>
      <c r="E37" s="197">
        <v>0</v>
      </c>
      <c r="F37" s="197">
        <v>0</v>
      </c>
      <c r="G37" s="197">
        <v>3.86</v>
      </c>
      <c r="H37" s="197">
        <v>0</v>
      </c>
      <c r="I37" s="197">
        <v>8.07</v>
      </c>
      <c r="J37" s="197">
        <v>8.35</v>
      </c>
      <c r="K37" s="197">
        <v>89.43</v>
      </c>
      <c r="L37" s="197">
        <v>46.55</v>
      </c>
      <c r="M37" s="197">
        <v>0</v>
      </c>
      <c r="N37" s="197">
        <v>0.5</v>
      </c>
      <c r="O37" s="197">
        <v>1.69</v>
      </c>
      <c r="P37" s="197">
        <v>1.41</v>
      </c>
      <c r="Q37" s="197">
        <v>4.1399999999999997</v>
      </c>
      <c r="R37" s="197">
        <v>3.6</v>
      </c>
      <c r="S37" s="197">
        <v>4.84</v>
      </c>
      <c r="T37" s="197">
        <v>0</v>
      </c>
      <c r="U37" s="197">
        <v>7.24</v>
      </c>
      <c r="V37" s="197">
        <v>3.04</v>
      </c>
      <c r="W37" s="197">
        <v>0.34</v>
      </c>
      <c r="X37" s="197">
        <v>0.84</v>
      </c>
      <c r="Y37" s="197">
        <v>0</v>
      </c>
      <c r="Z37" s="197">
        <v>1.89</v>
      </c>
      <c r="AA37" s="197">
        <v>0.65</v>
      </c>
      <c r="AB37" s="197">
        <v>0</v>
      </c>
      <c r="AC37" s="197">
        <v>0.97</v>
      </c>
      <c r="AD37" s="197">
        <v>6.82</v>
      </c>
      <c r="AE37" s="197">
        <v>0</v>
      </c>
      <c r="AF37" s="197">
        <v>0</v>
      </c>
      <c r="AG37" s="197">
        <v>16.8</v>
      </c>
      <c r="AH37" s="197">
        <v>0</v>
      </c>
      <c r="AI37" s="197">
        <v>8.84</v>
      </c>
      <c r="AJ37" s="197">
        <v>0</v>
      </c>
      <c r="AK37" s="197">
        <v>12.6</v>
      </c>
      <c r="AL37" s="197">
        <v>0</v>
      </c>
      <c r="AM37" s="197">
        <v>0</v>
      </c>
      <c r="AN37" s="197">
        <v>0</v>
      </c>
      <c r="AO37" s="197">
        <v>22</v>
      </c>
      <c r="AP37" s="197">
        <v>94.5</v>
      </c>
      <c r="AQ37" s="197">
        <v>0</v>
      </c>
      <c r="AR37" s="197">
        <v>2.67</v>
      </c>
      <c r="AS37" s="197">
        <v>12.41</v>
      </c>
      <c r="AT37" s="197">
        <v>3.76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6.93</v>
      </c>
      <c r="E38" s="197">
        <v>0</v>
      </c>
      <c r="F38" s="197">
        <v>0</v>
      </c>
      <c r="G38" s="197">
        <v>3.86</v>
      </c>
      <c r="H38" s="197">
        <v>0</v>
      </c>
      <c r="I38" s="197">
        <v>8.07</v>
      </c>
      <c r="J38" s="197">
        <v>8.35</v>
      </c>
      <c r="K38" s="197">
        <v>89.43</v>
      </c>
      <c r="L38" s="197">
        <v>46.55</v>
      </c>
      <c r="M38" s="197">
        <v>0</v>
      </c>
      <c r="N38" s="197">
        <v>0.5</v>
      </c>
      <c r="O38" s="197">
        <v>1.69</v>
      </c>
      <c r="P38" s="197">
        <v>1.41</v>
      </c>
      <c r="Q38" s="197">
        <v>4.1399999999999997</v>
      </c>
      <c r="R38" s="197">
        <v>3.6</v>
      </c>
      <c r="S38" s="197">
        <v>4.84</v>
      </c>
      <c r="T38" s="197">
        <v>0</v>
      </c>
      <c r="U38" s="197">
        <v>7.24</v>
      </c>
      <c r="V38" s="197">
        <v>3.04</v>
      </c>
      <c r="W38" s="197">
        <v>0.34</v>
      </c>
      <c r="X38" s="197">
        <v>0.84</v>
      </c>
      <c r="Y38" s="197">
        <v>0</v>
      </c>
      <c r="Z38" s="197">
        <v>1.89</v>
      </c>
      <c r="AA38" s="197">
        <v>0.65</v>
      </c>
      <c r="AB38" s="197">
        <v>0</v>
      </c>
      <c r="AC38" s="197">
        <v>0.97</v>
      </c>
      <c r="AD38" s="197">
        <v>6.82</v>
      </c>
      <c r="AE38" s="197">
        <v>0</v>
      </c>
      <c r="AF38" s="197">
        <v>0</v>
      </c>
      <c r="AG38" s="197">
        <v>16.8</v>
      </c>
      <c r="AH38" s="197">
        <v>0</v>
      </c>
      <c r="AI38" s="197">
        <v>8.84</v>
      </c>
      <c r="AJ38" s="197">
        <v>0</v>
      </c>
      <c r="AK38" s="197">
        <v>12.6</v>
      </c>
      <c r="AL38" s="197">
        <v>0</v>
      </c>
      <c r="AM38" s="197">
        <v>0</v>
      </c>
      <c r="AN38" s="197">
        <v>0</v>
      </c>
      <c r="AO38" s="197">
        <v>22</v>
      </c>
      <c r="AP38" s="197">
        <v>94.5</v>
      </c>
      <c r="AQ38" s="197">
        <v>0</v>
      </c>
      <c r="AR38" s="197">
        <v>2.67</v>
      </c>
      <c r="AS38" s="197">
        <v>12.28</v>
      </c>
      <c r="AT38" s="197">
        <v>3.76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6.67</v>
      </c>
      <c r="E39" s="197">
        <v>0</v>
      </c>
      <c r="F39" s="197">
        <v>0</v>
      </c>
      <c r="G39" s="197">
        <v>3.86</v>
      </c>
      <c r="H39" s="197">
        <v>0</v>
      </c>
      <c r="I39" s="197">
        <v>8.07</v>
      </c>
      <c r="J39" s="197">
        <v>8.35</v>
      </c>
      <c r="K39" s="197">
        <v>89.43</v>
      </c>
      <c r="L39" s="197">
        <v>46.55</v>
      </c>
      <c r="M39" s="197">
        <v>0</v>
      </c>
      <c r="N39" s="197">
        <v>0.5</v>
      </c>
      <c r="O39" s="197">
        <v>1.69</v>
      </c>
      <c r="P39" s="197">
        <v>1.41</v>
      </c>
      <c r="Q39" s="197">
        <v>4.1399999999999997</v>
      </c>
      <c r="R39" s="197">
        <v>3.6</v>
      </c>
      <c r="S39" s="197">
        <v>4.84</v>
      </c>
      <c r="T39" s="197">
        <v>0</v>
      </c>
      <c r="U39" s="197">
        <v>7.24</v>
      </c>
      <c r="V39" s="197">
        <v>3.04</v>
      </c>
      <c r="W39" s="197">
        <v>0.34</v>
      </c>
      <c r="X39" s="197">
        <v>0.84</v>
      </c>
      <c r="Y39" s="197">
        <v>0</v>
      </c>
      <c r="Z39" s="197">
        <v>1.89</v>
      </c>
      <c r="AA39" s="197">
        <v>0.65</v>
      </c>
      <c r="AB39" s="197">
        <v>0</v>
      </c>
      <c r="AC39" s="197">
        <v>1.25</v>
      </c>
      <c r="AD39" s="197">
        <v>6.82</v>
      </c>
      <c r="AE39" s="197">
        <v>0</v>
      </c>
      <c r="AF39" s="197">
        <v>0</v>
      </c>
      <c r="AG39" s="197">
        <v>16.48</v>
      </c>
      <c r="AH39" s="197">
        <v>0</v>
      </c>
      <c r="AI39" s="197">
        <v>8.84</v>
      </c>
      <c r="AJ39" s="197">
        <v>0</v>
      </c>
      <c r="AK39" s="197">
        <v>12.6</v>
      </c>
      <c r="AL39" s="197">
        <v>0</v>
      </c>
      <c r="AM39" s="197">
        <v>0</v>
      </c>
      <c r="AN39" s="197">
        <v>0</v>
      </c>
      <c r="AO39" s="197">
        <v>22</v>
      </c>
      <c r="AP39" s="197">
        <v>94.5</v>
      </c>
      <c r="AQ39" s="197">
        <v>0</v>
      </c>
      <c r="AR39" s="197">
        <v>2.67</v>
      </c>
      <c r="AS39" s="197">
        <v>12.28</v>
      </c>
      <c r="AT39" s="197">
        <v>3.76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6.67</v>
      </c>
      <c r="E40" s="197">
        <v>0</v>
      </c>
      <c r="F40" s="197">
        <v>0</v>
      </c>
      <c r="G40" s="197">
        <v>3.86</v>
      </c>
      <c r="H40" s="197">
        <v>0</v>
      </c>
      <c r="I40" s="197">
        <v>8.07</v>
      </c>
      <c r="J40" s="197">
        <v>8.35</v>
      </c>
      <c r="K40" s="197">
        <v>89.43</v>
      </c>
      <c r="L40" s="197">
        <v>46.55</v>
      </c>
      <c r="M40" s="197">
        <v>0</v>
      </c>
      <c r="N40" s="197">
        <v>0.5</v>
      </c>
      <c r="O40" s="197">
        <v>1.69</v>
      </c>
      <c r="P40" s="197">
        <v>1.41</v>
      </c>
      <c r="Q40" s="197">
        <v>4.1399999999999997</v>
      </c>
      <c r="R40" s="197">
        <v>3.6</v>
      </c>
      <c r="S40" s="197">
        <v>4.84</v>
      </c>
      <c r="T40" s="197">
        <v>0</v>
      </c>
      <c r="U40" s="197">
        <v>7.24</v>
      </c>
      <c r="V40" s="197">
        <v>3.04</v>
      </c>
      <c r="W40" s="197">
        <v>0.34</v>
      </c>
      <c r="X40" s="197">
        <v>0.84</v>
      </c>
      <c r="Y40" s="197">
        <v>0</v>
      </c>
      <c r="Z40" s="197">
        <v>1.89</v>
      </c>
      <c r="AA40" s="197">
        <v>0.65</v>
      </c>
      <c r="AB40" s="197">
        <v>0</v>
      </c>
      <c r="AC40" s="197">
        <v>1.25</v>
      </c>
      <c r="AD40" s="197">
        <v>6.82</v>
      </c>
      <c r="AE40" s="197">
        <v>0</v>
      </c>
      <c r="AF40" s="197">
        <v>0</v>
      </c>
      <c r="AG40" s="197">
        <v>16.48</v>
      </c>
      <c r="AH40" s="197">
        <v>0</v>
      </c>
      <c r="AI40" s="197">
        <v>8.84</v>
      </c>
      <c r="AJ40" s="197">
        <v>0</v>
      </c>
      <c r="AK40" s="197">
        <v>12.6</v>
      </c>
      <c r="AL40" s="197">
        <v>0</v>
      </c>
      <c r="AM40" s="197">
        <v>0</v>
      </c>
      <c r="AN40" s="197">
        <v>0</v>
      </c>
      <c r="AO40" s="197">
        <v>22</v>
      </c>
      <c r="AP40" s="197">
        <v>94.5</v>
      </c>
      <c r="AQ40" s="197">
        <v>0</v>
      </c>
      <c r="AR40" s="197">
        <v>2.67</v>
      </c>
      <c r="AS40" s="197">
        <v>12.28</v>
      </c>
      <c r="AT40" s="197">
        <v>3.76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6.67</v>
      </c>
      <c r="E41" s="197">
        <v>0</v>
      </c>
      <c r="F41" s="197">
        <v>0</v>
      </c>
      <c r="G41" s="197">
        <v>3.86</v>
      </c>
      <c r="H41" s="197">
        <v>0</v>
      </c>
      <c r="I41" s="197">
        <v>8.07</v>
      </c>
      <c r="J41" s="197">
        <v>8.35</v>
      </c>
      <c r="K41" s="197">
        <v>89.43</v>
      </c>
      <c r="L41" s="197">
        <v>46.55</v>
      </c>
      <c r="M41" s="197">
        <v>0</v>
      </c>
      <c r="N41" s="197">
        <v>0.5</v>
      </c>
      <c r="O41" s="197">
        <v>1.69</v>
      </c>
      <c r="P41" s="197">
        <v>1.41</v>
      </c>
      <c r="Q41" s="197">
        <v>4.1399999999999997</v>
      </c>
      <c r="R41" s="197">
        <v>3.6</v>
      </c>
      <c r="S41" s="197">
        <v>4.84</v>
      </c>
      <c r="T41" s="197">
        <v>0</v>
      </c>
      <c r="U41" s="197">
        <v>7.24</v>
      </c>
      <c r="V41" s="197">
        <v>3.04</v>
      </c>
      <c r="W41" s="197">
        <v>0.26</v>
      </c>
      <c r="X41" s="197">
        <v>0.84</v>
      </c>
      <c r="Y41" s="197">
        <v>0</v>
      </c>
      <c r="Z41" s="197">
        <v>1.89</v>
      </c>
      <c r="AA41" s="197">
        <v>0.65</v>
      </c>
      <c r="AB41" s="197">
        <v>0</v>
      </c>
      <c r="AC41" s="197">
        <v>1.25</v>
      </c>
      <c r="AD41" s="197">
        <v>6.82</v>
      </c>
      <c r="AE41" s="197">
        <v>0</v>
      </c>
      <c r="AF41" s="197">
        <v>0</v>
      </c>
      <c r="AG41" s="197">
        <v>16.48</v>
      </c>
      <c r="AH41" s="197">
        <v>0</v>
      </c>
      <c r="AI41" s="197">
        <v>8.84</v>
      </c>
      <c r="AJ41" s="197">
        <v>0</v>
      </c>
      <c r="AK41" s="197">
        <v>12.6</v>
      </c>
      <c r="AL41" s="197">
        <v>0</v>
      </c>
      <c r="AM41" s="197">
        <v>0</v>
      </c>
      <c r="AN41" s="197">
        <v>0</v>
      </c>
      <c r="AO41" s="197">
        <v>22</v>
      </c>
      <c r="AP41" s="197">
        <v>94.5</v>
      </c>
      <c r="AQ41" s="197">
        <v>0</v>
      </c>
      <c r="AR41" s="197">
        <v>2.67</v>
      </c>
      <c r="AS41" s="197">
        <v>12.28</v>
      </c>
      <c r="AT41" s="197">
        <v>3.76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6.67</v>
      </c>
      <c r="E42" s="197">
        <v>0</v>
      </c>
      <c r="F42" s="197">
        <v>0</v>
      </c>
      <c r="G42" s="197">
        <v>3.86</v>
      </c>
      <c r="H42" s="197">
        <v>0</v>
      </c>
      <c r="I42" s="197">
        <v>8.07</v>
      </c>
      <c r="J42" s="197">
        <v>8.35</v>
      </c>
      <c r="K42" s="197">
        <v>89.43</v>
      </c>
      <c r="L42" s="197">
        <v>46.55</v>
      </c>
      <c r="M42" s="197">
        <v>0</v>
      </c>
      <c r="N42" s="197">
        <v>0.5</v>
      </c>
      <c r="O42" s="197">
        <v>1.69</v>
      </c>
      <c r="P42" s="197">
        <v>1.41</v>
      </c>
      <c r="Q42" s="197">
        <v>4.1399999999999997</v>
      </c>
      <c r="R42" s="197">
        <v>3.6</v>
      </c>
      <c r="S42" s="197">
        <v>4.84</v>
      </c>
      <c r="T42" s="197">
        <v>0</v>
      </c>
      <c r="U42" s="197">
        <v>7.24</v>
      </c>
      <c r="V42" s="197">
        <v>3.04</v>
      </c>
      <c r="W42" s="197">
        <v>0.26</v>
      </c>
      <c r="X42" s="197">
        <v>0.84</v>
      </c>
      <c r="Y42" s="197">
        <v>0</v>
      </c>
      <c r="Z42" s="197">
        <v>1.89</v>
      </c>
      <c r="AA42" s="197">
        <v>0.65</v>
      </c>
      <c r="AB42" s="197">
        <v>0</v>
      </c>
      <c r="AC42" s="197">
        <v>1.25</v>
      </c>
      <c r="AD42" s="197">
        <v>6.82</v>
      </c>
      <c r="AE42" s="197">
        <v>0</v>
      </c>
      <c r="AF42" s="197">
        <v>0</v>
      </c>
      <c r="AG42" s="197">
        <v>16.48</v>
      </c>
      <c r="AH42" s="197">
        <v>0</v>
      </c>
      <c r="AI42" s="197">
        <v>8.84</v>
      </c>
      <c r="AJ42" s="197">
        <v>0</v>
      </c>
      <c r="AK42" s="197">
        <v>12.6</v>
      </c>
      <c r="AL42" s="197">
        <v>0</v>
      </c>
      <c r="AM42" s="197">
        <v>0</v>
      </c>
      <c r="AN42" s="197">
        <v>0</v>
      </c>
      <c r="AO42" s="197">
        <v>22</v>
      </c>
      <c r="AP42" s="197">
        <v>94.5</v>
      </c>
      <c r="AQ42" s="197">
        <v>0</v>
      </c>
      <c r="AR42" s="197">
        <v>2.67</v>
      </c>
      <c r="AS42" s="197">
        <v>12.28</v>
      </c>
      <c r="AT42" s="197">
        <v>3.76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6.67</v>
      </c>
      <c r="E43" s="197">
        <v>0</v>
      </c>
      <c r="F43" s="197">
        <v>0</v>
      </c>
      <c r="G43" s="197">
        <v>3.86</v>
      </c>
      <c r="H43" s="197">
        <v>0</v>
      </c>
      <c r="I43" s="197">
        <v>8.07</v>
      </c>
      <c r="J43" s="197">
        <v>8.35</v>
      </c>
      <c r="K43" s="197">
        <v>35.5</v>
      </c>
      <c r="L43" s="197">
        <v>46.55</v>
      </c>
      <c r="M43" s="197">
        <v>0</v>
      </c>
      <c r="N43" s="197">
        <v>0.5</v>
      </c>
      <c r="O43" s="197">
        <v>1.69</v>
      </c>
      <c r="P43" s="197">
        <v>1.41</v>
      </c>
      <c r="Q43" s="197">
        <v>4.1399999999999997</v>
      </c>
      <c r="R43" s="197">
        <v>3.6</v>
      </c>
      <c r="S43" s="197">
        <v>4.84</v>
      </c>
      <c r="T43" s="197">
        <v>0</v>
      </c>
      <c r="U43" s="197">
        <v>7.24</v>
      </c>
      <c r="V43" s="197">
        <v>0.38</v>
      </c>
      <c r="W43" s="197">
        <v>0.26</v>
      </c>
      <c r="X43" s="197">
        <v>0.84</v>
      </c>
      <c r="Y43" s="197">
        <v>0</v>
      </c>
      <c r="Z43" s="197">
        <v>1.89</v>
      </c>
      <c r="AA43" s="197">
        <v>0.65</v>
      </c>
      <c r="AB43" s="197">
        <v>0</v>
      </c>
      <c r="AC43" s="197">
        <v>1.25</v>
      </c>
      <c r="AD43" s="197">
        <v>6.82</v>
      </c>
      <c r="AE43" s="197">
        <v>0</v>
      </c>
      <c r="AF43" s="197">
        <v>0</v>
      </c>
      <c r="AG43" s="197">
        <v>16.48</v>
      </c>
      <c r="AH43" s="197">
        <v>0</v>
      </c>
      <c r="AI43" s="197">
        <v>8.84</v>
      </c>
      <c r="AJ43" s="197">
        <v>0</v>
      </c>
      <c r="AK43" s="197">
        <v>12.6</v>
      </c>
      <c r="AL43" s="197">
        <v>0</v>
      </c>
      <c r="AM43" s="197">
        <v>0</v>
      </c>
      <c r="AN43" s="197">
        <v>0</v>
      </c>
      <c r="AO43" s="197">
        <v>32</v>
      </c>
      <c r="AP43" s="197">
        <v>94.5</v>
      </c>
      <c r="AQ43" s="197">
        <v>0</v>
      </c>
      <c r="AR43" s="197">
        <v>2.67</v>
      </c>
      <c r="AS43" s="197">
        <v>12.28</v>
      </c>
      <c r="AT43" s="197">
        <v>3.76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6.67</v>
      </c>
      <c r="E44" s="197">
        <v>0</v>
      </c>
      <c r="F44" s="197">
        <v>0</v>
      </c>
      <c r="G44" s="197">
        <v>3.86</v>
      </c>
      <c r="H44" s="197">
        <v>0</v>
      </c>
      <c r="I44" s="197">
        <v>8.07</v>
      </c>
      <c r="J44" s="197">
        <v>8.35</v>
      </c>
      <c r="K44" s="197">
        <v>34.75</v>
      </c>
      <c r="L44" s="197">
        <v>46.55</v>
      </c>
      <c r="M44" s="197">
        <v>0</v>
      </c>
      <c r="N44" s="197">
        <v>0.5</v>
      </c>
      <c r="O44" s="197">
        <v>1.69</v>
      </c>
      <c r="P44" s="197">
        <v>1.41</v>
      </c>
      <c r="Q44" s="197">
        <v>4.1399999999999997</v>
      </c>
      <c r="R44" s="197">
        <v>3.6</v>
      </c>
      <c r="S44" s="197">
        <v>4.84</v>
      </c>
      <c r="T44" s="197">
        <v>0</v>
      </c>
      <c r="U44" s="197">
        <v>7.24</v>
      </c>
      <c r="V44" s="197">
        <v>0.1</v>
      </c>
      <c r="W44" s="197">
        <v>0.26</v>
      </c>
      <c r="X44" s="197">
        <v>0.84</v>
      </c>
      <c r="Y44" s="197">
        <v>0</v>
      </c>
      <c r="Z44" s="197">
        <v>1.89</v>
      </c>
      <c r="AA44" s="197">
        <v>0.65</v>
      </c>
      <c r="AB44" s="197">
        <v>0</v>
      </c>
      <c r="AC44" s="197">
        <v>1.25</v>
      </c>
      <c r="AD44" s="197">
        <v>6.82</v>
      </c>
      <c r="AE44" s="197">
        <v>0</v>
      </c>
      <c r="AF44" s="197">
        <v>0</v>
      </c>
      <c r="AG44" s="197">
        <v>16.48</v>
      </c>
      <c r="AH44" s="197">
        <v>0</v>
      </c>
      <c r="AI44" s="197">
        <v>8.84</v>
      </c>
      <c r="AJ44" s="197">
        <v>0</v>
      </c>
      <c r="AK44" s="197">
        <v>12.6</v>
      </c>
      <c r="AL44" s="197">
        <v>0</v>
      </c>
      <c r="AM44" s="197">
        <v>0</v>
      </c>
      <c r="AN44" s="197">
        <v>0</v>
      </c>
      <c r="AO44" s="197">
        <v>32</v>
      </c>
      <c r="AP44" s="197">
        <v>94.5</v>
      </c>
      <c r="AQ44" s="197">
        <v>0</v>
      </c>
      <c r="AR44" s="197">
        <v>2.67</v>
      </c>
      <c r="AS44" s="197">
        <v>12.28</v>
      </c>
      <c r="AT44" s="197">
        <v>3.76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6.67</v>
      </c>
      <c r="E45" s="197">
        <v>0</v>
      </c>
      <c r="F45" s="197">
        <v>0</v>
      </c>
      <c r="G45" s="197">
        <v>3.86</v>
      </c>
      <c r="H45" s="197">
        <v>0</v>
      </c>
      <c r="I45" s="197">
        <v>8.07</v>
      </c>
      <c r="J45" s="197">
        <v>8.35</v>
      </c>
      <c r="K45" s="197">
        <v>34.75</v>
      </c>
      <c r="L45" s="197">
        <v>46.55</v>
      </c>
      <c r="M45" s="197">
        <v>0</v>
      </c>
      <c r="N45" s="197">
        <v>0.5</v>
      </c>
      <c r="O45" s="197">
        <v>1.69</v>
      </c>
      <c r="P45" s="197">
        <v>1.41</v>
      </c>
      <c r="Q45" s="197">
        <v>4.1399999999999997</v>
      </c>
      <c r="R45" s="197">
        <v>3.6</v>
      </c>
      <c r="S45" s="197">
        <v>4.84</v>
      </c>
      <c r="T45" s="197">
        <v>0</v>
      </c>
      <c r="U45" s="197">
        <v>7.24</v>
      </c>
      <c r="V45" s="197">
        <v>0.1</v>
      </c>
      <c r="W45" s="197">
        <v>0.26</v>
      </c>
      <c r="X45" s="197">
        <v>0.84</v>
      </c>
      <c r="Y45" s="197">
        <v>0</v>
      </c>
      <c r="Z45" s="197">
        <v>1.89</v>
      </c>
      <c r="AA45" s="197">
        <v>0.65</v>
      </c>
      <c r="AB45" s="197">
        <v>0</v>
      </c>
      <c r="AC45" s="197">
        <v>1.25</v>
      </c>
      <c r="AD45" s="197">
        <v>6.82</v>
      </c>
      <c r="AE45" s="197">
        <v>0</v>
      </c>
      <c r="AF45" s="197">
        <v>0</v>
      </c>
      <c r="AG45" s="197">
        <v>16.48</v>
      </c>
      <c r="AH45" s="197">
        <v>0</v>
      </c>
      <c r="AI45" s="197">
        <v>8.84</v>
      </c>
      <c r="AJ45" s="197">
        <v>0</v>
      </c>
      <c r="AK45" s="197">
        <v>12.6</v>
      </c>
      <c r="AL45" s="197">
        <v>0</v>
      </c>
      <c r="AM45" s="197">
        <v>0</v>
      </c>
      <c r="AN45" s="197">
        <v>0</v>
      </c>
      <c r="AO45" s="197">
        <v>32</v>
      </c>
      <c r="AP45" s="197">
        <v>94.5</v>
      </c>
      <c r="AQ45" s="197">
        <v>0</v>
      </c>
      <c r="AR45" s="197">
        <v>2.67</v>
      </c>
      <c r="AS45" s="197">
        <v>12.28</v>
      </c>
      <c r="AT45" s="197">
        <v>3.76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6.67</v>
      </c>
      <c r="E46" s="197">
        <v>0</v>
      </c>
      <c r="F46" s="197">
        <v>0</v>
      </c>
      <c r="G46" s="197">
        <v>3.86</v>
      </c>
      <c r="H46" s="197">
        <v>0</v>
      </c>
      <c r="I46" s="197">
        <v>8.07</v>
      </c>
      <c r="J46" s="197">
        <v>8.35</v>
      </c>
      <c r="K46" s="197">
        <v>49.68</v>
      </c>
      <c r="L46" s="197">
        <v>46.55</v>
      </c>
      <c r="M46" s="197">
        <v>0</v>
      </c>
      <c r="N46" s="197">
        <v>0.5</v>
      </c>
      <c r="O46" s="197">
        <v>1.69</v>
      </c>
      <c r="P46" s="197">
        <v>1.41</v>
      </c>
      <c r="Q46" s="197">
        <v>4.1399999999999997</v>
      </c>
      <c r="R46" s="197">
        <v>3.6</v>
      </c>
      <c r="S46" s="197">
        <v>4.84</v>
      </c>
      <c r="T46" s="197">
        <v>0</v>
      </c>
      <c r="U46" s="197">
        <v>7.24</v>
      </c>
      <c r="V46" s="197">
        <v>0.1</v>
      </c>
      <c r="W46" s="197">
        <v>0.26</v>
      </c>
      <c r="X46" s="197">
        <v>0.84</v>
      </c>
      <c r="Y46" s="197">
        <v>0</v>
      </c>
      <c r="Z46" s="197">
        <v>1.89</v>
      </c>
      <c r="AA46" s="197">
        <v>0.65</v>
      </c>
      <c r="AB46" s="197">
        <v>0</v>
      </c>
      <c r="AC46" s="197">
        <v>1.25</v>
      </c>
      <c r="AD46" s="197">
        <v>6.82</v>
      </c>
      <c r="AE46" s="197">
        <v>0</v>
      </c>
      <c r="AF46" s="197">
        <v>0</v>
      </c>
      <c r="AG46" s="197">
        <v>17.13</v>
      </c>
      <c r="AH46" s="197">
        <v>0</v>
      </c>
      <c r="AI46" s="197">
        <v>8.84</v>
      </c>
      <c r="AJ46" s="197">
        <v>0</v>
      </c>
      <c r="AK46" s="197">
        <v>12.6</v>
      </c>
      <c r="AL46" s="197">
        <v>0</v>
      </c>
      <c r="AM46" s="197">
        <v>0</v>
      </c>
      <c r="AN46" s="197">
        <v>0</v>
      </c>
      <c r="AO46" s="197">
        <v>32</v>
      </c>
      <c r="AP46" s="197">
        <v>94.5</v>
      </c>
      <c r="AQ46" s="197">
        <v>0</v>
      </c>
      <c r="AR46" s="197">
        <v>2.67</v>
      </c>
      <c r="AS46" s="197">
        <v>12.28</v>
      </c>
      <c r="AT46" s="197">
        <v>3.76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6.4</v>
      </c>
      <c r="E47" s="197">
        <v>0</v>
      </c>
      <c r="F47" s="197">
        <v>0</v>
      </c>
      <c r="G47" s="197">
        <v>3.86</v>
      </c>
      <c r="H47" s="197">
        <v>0</v>
      </c>
      <c r="I47" s="197">
        <v>8.07</v>
      </c>
      <c r="J47" s="197">
        <v>8.35</v>
      </c>
      <c r="K47" s="197">
        <v>16.11</v>
      </c>
      <c r="L47" s="197">
        <v>46.55</v>
      </c>
      <c r="M47" s="197">
        <v>0</v>
      </c>
      <c r="N47" s="197">
        <v>0.5</v>
      </c>
      <c r="O47" s="197">
        <v>1.69</v>
      </c>
      <c r="P47" s="197">
        <v>1.41</v>
      </c>
      <c r="Q47" s="197">
        <v>4.1399999999999997</v>
      </c>
      <c r="R47" s="197">
        <v>3.6</v>
      </c>
      <c r="S47" s="197">
        <v>4.84</v>
      </c>
      <c r="T47" s="197">
        <v>0</v>
      </c>
      <c r="U47" s="197">
        <v>7.24</v>
      </c>
      <c r="V47" s="197">
        <v>0.1</v>
      </c>
      <c r="W47" s="197">
        <v>0.26</v>
      </c>
      <c r="X47" s="197">
        <v>0.84</v>
      </c>
      <c r="Y47" s="197">
        <v>0</v>
      </c>
      <c r="Z47" s="197">
        <v>1.89</v>
      </c>
      <c r="AA47" s="197">
        <v>0.65</v>
      </c>
      <c r="AB47" s="197">
        <v>0</v>
      </c>
      <c r="AC47" s="197">
        <v>1.25</v>
      </c>
      <c r="AD47" s="197">
        <v>6.82</v>
      </c>
      <c r="AE47" s="197">
        <v>0</v>
      </c>
      <c r="AF47" s="197">
        <v>0</v>
      </c>
      <c r="AG47" s="197">
        <v>17.13</v>
      </c>
      <c r="AH47" s="197">
        <v>0</v>
      </c>
      <c r="AI47" s="197">
        <v>8.84</v>
      </c>
      <c r="AJ47" s="197">
        <v>0</v>
      </c>
      <c r="AK47" s="197">
        <v>12.6</v>
      </c>
      <c r="AL47" s="197">
        <v>0</v>
      </c>
      <c r="AM47" s="197">
        <v>0</v>
      </c>
      <c r="AN47" s="197">
        <v>0</v>
      </c>
      <c r="AO47" s="197">
        <v>32</v>
      </c>
      <c r="AP47" s="197">
        <v>94.5</v>
      </c>
      <c r="AQ47" s="197">
        <v>0</v>
      </c>
      <c r="AR47" s="197">
        <v>2.67</v>
      </c>
      <c r="AS47" s="197">
        <v>12.28</v>
      </c>
      <c r="AT47" s="197">
        <v>3.76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6.4</v>
      </c>
      <c r="E48" s="197">
        <v>0</v>
      </c>
      <c r="F48" s="197">
        <v>0</v>
      </c>
      <c r="G48" s="197">
        <v>3.86</v>
      </c>
      <c r="H48" s="197">
        <v>0</v>
      </c>
      <c r="I48" s="197">
        <v>8.07</v>
      </c>
      <c r="J48" s="197">
        <v>8.35</v>
      </c>
      <c r="K48" s="197">
        <v>5.5</v>
      </c>
      <c r="L48" s="197">
        <v>46.55</v>
      </c>
      <c r="M48" s="197">
        <v>0</v>
      </c>
      <c r="N48" s="197">
        <v>0.5</v>
      </c>
      <c r="O48" s="197">
        <v>1.69</v>
      </c>
      <c r="P48" s="197">
        <v>1.41</v>
      </c>
      <c r="Q48" s="197">
        <v>4.1399999999999997</v>
      </c>
      <c r="R48" s="197">
        <v>3.6</v>
      </c>
      <c r="S48" s="197">
        <v>4.84</v>
      </c>
      <c r="T48" s="197">
        <v>0</v>
      </c>
      <c r="U48" s="197">
        <v>7.24</v>
      </c>
      <c r="V48" s="197">
        <v>0.1</v>
      </c>
      <c r="W48" s="197">
        <v>0.26</v>
      </c>
      <c r="X48" s="197">
        <v>0.84</v>
      </c>
      <c r="Y48" s="197">
        <v>0</v>
      </c>
      <c r="Z48" s="197">
        <v>1.89</v>
      </c>
      <c r="AA48" s="197">
        <v>0.65</v>
      </c>
      <c r="AB48" s="197">
        <v>0</v>
      </c>
      <c r="AC48" s="197">
        <v>1.25</v>
      </c>
      <c r="AD48" s="197">
        <v>6.82</v>
      </c>
      <c r="AE48" s="197">
        <v>0</v>
      </c>
      <c r="AF48" s="197">
        <v>0</v>
      </c>
      <c r="AG48" s="197">
        <v>17.13</v>
      </c>
      <c r="AH48" s="197">
        <v>0</v>
      </c>
      <c r="AI48" s="197">
        <v>8.84</v>
      </c>
      <c r="AJ48" s="197">
        <v>0</v>
      </c>
      <c r="AK48" s="197">
        <v>12.6</v>
      </c>
      <c r="AL48" s="197">
        <v>0</v>
      </c>
      <c r="AM48" s="197">
        <v>0</v>
      </c>
      <c r="AN48" s="197">
        <v>0</v>
      </c>
      <c r="AO48" s="197">
        <v>32</v>
      </c>
      <c r="AP48" s="197">
        <v>94.5</v>
      </c>
      <c r="AQ48" s="197">
        <v>0</v>
      </c>
      <c r="AR48" s="197">
        <v>2.67</v>
      </c>
      <c r="AS48" s="197">
        <v>12.28</v>
      </c>
      <c r="AT48" s="197">
        <v>3.76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6.4</v>
      </c>
      <c r="E49" s="197">
        <v>0</v>
      </c>
      <c r="F49" s="197">
        <v>0</v>
      </c>
      <c r="G49" s="197">
        <v>3.86</v>
      </c>
      <c r="H49" s="197">
        <v>0</v>
      </c>
      <c r="I49" s="197">
        <v>8.07</v>
      </c>
      <c r="J49" s="197">
        <v>8.35</v>
      </c>
      <c r="K49" s="197">
        <v>11.32</v>
      </c>
      <c r="L49" s="197">
        <v>46.55</v>
      </c>
      <c r="M49" s="197">
        <v>0</v>
      </c>
      <c r="N49" s="197">
        <v>0.5</v>
      </c>
      <c r="O49" s="197">
        <v>1.69</v>
      </c>
      <c r="P49" s="197">
        <v>1.41</v>
      </c>
      <c r="Q49" s="197">
        <v>4.1399999999999997</v>
      </c>
      <c r="R49" s="197">
        <v>3.6</v>
      </c>
      <c r="S49" s="197">
        <v>4.83</v>
      </c>
      <c r="T49" s="197">
        <v>0</v>
      </c>
      <c r="U49" s="197">
        <v>7.24</v>
      </c>
      <c r="V49" s="197">
        <v>0.1</v>
      </c>
      <c r="W49" s="197">
        <v>0.26</v>
      </c>
      <c r="X49" s="197">
        <v>0.84</v>
      </c>
      <c r="Y49" s="197">
        <v>0</v>
      </c>
      <c r="Z49" s="197">
        <v>1.89</v>
      </c>
      <c r="AA49" s="197">
        <v>0.65</v>
      </c>
      <c r="AB49" s="197">
        <v>0</v>
      </c>
      <c r="AC49" s="197">
        <v>1.25</v>
      </c>
      <c r="AD49" s="197">
        <v>6.82</v>
      </c>
      <c r="AE49" s="197">
        <v>0</v>
      </c>
      <c r="AF49" s="197">
        <v>0</v>
      </c>
      <c r="AG49" s="197">
        <v>17.13</v>
      </c>
      <c r="AH49" s="197">
        <v>0</v>
      </c>
      <c r="AI49" s="197">
        <v>8.84</v>
      </c>
      <c r="AJ49" s="197">
        <v>0</v>
      </c>
      <c r="AK49" s="197">
        <v>12.6</v>
      </c>
      <c r="AL49" s="197">
        <v>0</v>
      </c>
      <c r="AM49" s="197">
        <v>0</v>
      </c>
      <c r="AN49" s="197">
        <v>0</v>
      </c>
      <c r="AO49" s="197">
        <v>47</v>
      </c>
      <c r="AP49" s="197">
        <v>94.5</v>
      </c>
      <c r="AQ49" s="197">
        <v>0</v>
      </c>
      <c r="AR49" s="197">
        <v>2.67</v>
      </c>
      <c r="AS49" s="197">
        <v>12.28</v>
      </c>
      <c r="AT49" s="197">
        <v>3.76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6.4</v>
      </c>
      <c r="E50" s="197">
        <v>0</v>
      </c>
      <c r="F50" s="197">
        <v>0</v>
      </c>
      <c r="G50" s="197">
        <v>3.86</v>
      </c>
      <c r="H50" s="197">
        <v>0</v>
      </c>
      <c r="I50" s="197">
        <v>8.07</v>
      </c>
      <c r="J50" s="197">
        <v>8.35</v>
      </c>
      <c r="K50" s="197">
        <v>18.559999999999999</v>
      </c>
      <c r="L50" s="197">
        <v>46.55</v>
      </c>
      <c r="M50" s="197">
        <v>0</v>
      </c>
      <c r="N50" s="197">
        <v>0.5</v>
      </c>
      <c r="O50" s="197">
        <v>1.69</v>
      </c>
      <c r="P50" s="197">
        <v>1.41</v>
      </c>
      <c r="Q50" s="197">
        <v>4.1399999999999997</v>
      </c>
      <c r="R50" s="197">
        <v>3.6</v>
      </c>
      <c r="S50" s="197">
        <v>4.83</v>
      </c>
      <c r="T50" s="197">
        <v>0</v>
      </c>
      <c r="U50" s="197">
        <v>7.24</v>
      </c>
      <c r="V50" s="197">
        <v>0.1</v>
      </c>
      <c r="W50" s="197">
        <v>0.26</v>
      </c>
      <c r="X50" s="197">
        <v>0.84</v>
      </c>
      <c r="Y50" s="197">
        <v>0</v>
      </c>
      <c r="Z50" s="197">
        <v>1.89</v>
      </c>
      <c r="AA50" s="197">
        <v>0.65</v>
      </c>
      <c r="AB50" s="197">
        <v>0</v>
      </c>
      <c r="AC50" s="197">
        <v>1.25</v>
      </c>
      <c r="AD50" s="197">
        <v>6.82</v>
      </c>
      <c r="AE50" s="197">
        <v>0</v>
      </c>
      <c r="AF50" s="197">
        <v>0</v>
      </c>
      <c r="AG50" s="197">
        <v>17.13</v>
      </c>
      <c r="AH50" s="197">
        <v>0</v>
      </c>
      <c r="AI50" s="197">
        <v>10.45</v>
      </c>
      <c r="AJ50" s="197">
        <v>0</v>
      </c>
      <c r="AK50" s="197">
        <v>12.6</v>
      </c>
      <c r="AL50" s="197">
        <v>0</v>
      </c>
      <c r="AM50" s="197">
        <v>0</v>
      </c>
      <c r="AN50" s="197">
        <v>0</v>
      </c>
      <c r="AO50" s="197">
        <v>47</v>
      </c>
      <c r="AP50" s="197">
        <v>94.5</v>
      </c>
      <c r="AQ50" s="197">
        <v>0</v>
      </c>
      <c r="AR50" s="197">
        <v>2.67</v>
      </c>
      <c r="AS50" s="197">
        <v>12.28</v>
      </c>
      <c r="AT50" s="197">
        <v>3.76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6.4</v>
      </c>
      <c r="E51" s="197">
        <v>0</v>
      </c>
      <c r="F51" s="197">
        <v>0</v>
      </c>
      <c r="G51" s="197">
        <v>3.86</v>
      </c>
      <c r="H51" s="197">
        <v>0</v>
      </c>
      <c r="I51" s="197">
        <v>8.07</v>
      </c>
      <c r="J51" s="197">
        <v>8.35</v>
      </c>
      <c r="K51" s="197">
        <v>67.510000000000005</v>
      </c>
      <c r="L51" s="197">
        <v>46.55</v>
      </c>
      <c r="M51" s="197">
        <v>0</v>
      </c>
      <c r="N51" s="197">
        <v>0.5</v>
      </c>
      <c r="O51" s="197">
        <v>1.69</v>
      </c>
      <c r="P51" s="197">
        <v>1.41</v>
      </c>
      <c r="Q51" s="197">
        <v>4.1399999999999997</v>
      </c>
      <c r="R51" s="197">
        <v>3.6</v>
      </c>
      <c r="S51" s="197">
        <v>4.83</v>
      </c>
      <c r="T51" s="197">
        <v>0</v>
      </c>
      <c r="U51" s="197">
        <v>7.24</v>
      </c>
      <c r="V51" s="197">
        <v>0.1</v>
      </c>
      <c r="W51" s="197">
        <v>0.26</v>
      </c>
      <c r="X51" s="197">
        <v>0.84</v>
      </c>
      <c r="Y51" s="197">
        <v>0</v>
      </c>
      <c r="Z51" s="197">
        <v>1.89</v>
      </c>
      <c r="AA51" s="197">
        <v>0.65</v>
      </c>
      <c r="AB51" s="197">
        <v>0</v>
      </c>
      <c r="AC51" s="197">
        <v>1.25</v>
      </c>
      <c r="AD51" s="197">
        <v>6.82</v>
      </c>
      <c r="AE51" s="197">
        <v>0</v>
      </c>
      <c r="AF51" s="197">
        <v>0</v>
      </c>
      <c r="AG51" s="197">
        <v>17.13</v>
      </c>
      <c r="AH51" s="197">
        <v>0</v>
      </c>
      <c r="AI51" s="197">
        <v>10.45</v>
      </c>
      <c r="AJ51" s="197">
        <v>0</v>
      </c>
      <c r="AK51" s="197">
        <v>12.6</v>
      </c>
      <c r="AL51" s="197">
        <v>0</v>
      </c>
      <c r="AM51" s="197">
        <v>0</v>
      </c>
      <c r="AN51" s="197">
        <v>0</v>
      </c>
      <c r="AO51" s="197">
        <v>47</v>
      </c>
      <c r="AP51" s="197">
        <v>94.5</v>
      </c>
      <c r="AQ51" s="197">
        <v>0</v>
      </c>
      <c r="AR51" s="197">
        <v>2.67</v>
      </c>
      <c r="AS51" s="197">
        <v>12.28</v>
      </c>
      <c r="AT51" s="197">
        <v>3.62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6.4</v>
      </c>
      <c r="E52" s="197">
        <v>0</v>
      </c>
      <c r="F52" s="197">
        <v>0</v>
      </c>
      <c r="G52" s="197">
        <v>3.86</v>
      </c>
      <c r="H52" s="197">
        <v>0</v>
      </c>
      <c r="I52" s="197">
        <v>8.07</v>
      </c>
      <c r="J52" s="197">
        <v>8.35</v>
      </c>
      <c r="K52" s="197">
        <v>67.510000000000005</v>
      </c>
      <c r="L52" s="197">
        <v>46.55</v>
      </c>
      <c r="M52" s="197">
        <v>0</v>
      </c>
      <c r="N52" s="197">
        <v>0.5</v>
      </c>
      <c r="O52" s="197">
        <v>1.69</v>
      </c>
      <c r="P52" s="197">
        <v>1.41</v>
      </c>
      <c r="Q52" s="197">
        <v>4.1399999999999997</v>
      </c>
      <c r="R52" s="197">
        <v>3.6</v>
      </c>
      <c r="S52" s="197">
        <v>4.83</v>
      </c>
      <c r="T52" s="197">
        <v>0</v>
      </c>
      <c r="U52" s="197">
        <v>7.24</v>
      </c>
      <c r="V52" s="197">
        <v>0.1</v>
      </c>
      <c r="W52" s="197">
        <v>0.26</v>
      </c>
      <c r="X52" s="197">
        <v>0.84</v>
      </c>
      <c r="Y52" s="197">
        <v>0</v>
      </c>
      <c r="Z52" s="197">
        <v>1.89</v>
      </c>
      <c r="AA52" s="197">
        <v>0.65</v>
      </c>
      <c r="AB52" s="197">
        <v>0</v>
      </c>
      <c r="AC52" s="197">
        <v>1.25</v>
      </c>
      <c r="AD52" s="197">
        <v>6.82</v>
      </c>
      <c r="AE52" s="197">
        <v>0</v>
      </c>
      <c r="AF52" s="197">
        <v>0</v>
      </c>
      <c r="AG52" s="197">
        <v>17.13</v>
      </c>
      <c r="AH52" s="197">
        <v>0</v>
      </c>
      <c r="AI52" s="197">
        <v>10.45</v>
      </c>
      <c r="AJ52" s="197">
        <v>0</v>
      </c>
      <c r="AK52" s="197">
        <v>12.6</v>
      </c>
      <c r="AL52" s="197">
        <v>0</v>
      </c>
      <c r="AM52" s="197">
        <v>0</v>
      </c>
      <c r="AN52" s="197">
        <v>0</v>
      </c>
      <c r="AO52" s="197">
        <v>47</v>
      </c>
      <c r="AP52" s="197">
        <v>94.5</v>
      </c>
      <c r="AQ52" s="197">
        <v>0</v>
      </c>
      <c r="AR52" s="197">
        <v>2.67</v>
      </c>
      <c r="AS52" s="197">
        <v>12.28</v>
      </c>
      <c r="AT52" s="197">
        <v>3.62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6.4</v>
      </c>
      <c r="E53" s="197">
        <v>0</v>
      </c>
      <c r="F53" s="197">
        <v>0</v>
      </c>
      <c r="G53" s="197">
        <v>3.86</v>
      </c>
      <c r="H53" s="197">
        <v>0</v>
      </c>
      <c r="I53" s="197">
        <v>8.07</v>
      </c>
      <c r="J53" s="197">
        <v>8.35</v>
      </c>
      <c r="K53" s="197">
        <v>67.510000000000005</v>
      </c>
      <c r="L53" s="197">
        <v>46.55</v>
      </c>
      <c r="M53" s="197">
        <v>0</v>
      </c>
      <c r="N53" s="197">
        <v>0.5</v>
      </c>
      <c r="O53" s="197">
        <v>1.69</v>
      </c>
      <c r="P53" s="197">
        <v>1.41</v>
      </c>
      <c r="Q53" s="197">
        <v>4.1399999999999997</v>
      </c>
      <c r="R53" s="197">
        <v>3.6</v>
      </c>
      <c r="S53" s="197">
        <v>4.83</v>
      </c>
      <c r="T53" s="197">
        <v>0</v>
      </c>
      <c r="U53" s="197">
        <v>7.24</v>
      </c>
      <c r="V53" s="197">
        <v>0.1</v>
      </c>
      <c r="W53" s="197">
        <v>0.26</v>
      </c>
      <c r="X53" s="197">
        <v>0.84</v>
      </c>
      <c r="Y53" s="197">
        <v>0</v>
      </c>
      <c r="Z53" s="197">
        <v>1.89</v>
      </c>
      <c r="AA53" s="197">
        <v>0.65</v>
      </c>
      <c r="AB53" s="197">
        <v>0</v>
      </c>
      <c r="AC53" s="197">
        <v>0.97</v>
      </c>
      <c r="AD53" s="197">
        <v>6.82</v>
      </c>
      <c r="AE53" s="197">
        <v>0</v>
      </c>
      <c r="AF53" s="197">
        <v>0</v>
      </c>
      <c r="AG53" s="197">
        <v>17.13</v>
      </c>
      <c r="AH53" s="197">
        <v>0</v>
      </c>
      <c r="AI53" s="197">
        <v>10.45</v>
      </c>
      <c r="AJ53" s="197">
        <v>0</v>
      </c>
      <c r="AK53" s="197">
        <v>12.6</v>
      </c>
      <c r="AL53" s="197">
        <v>0</v>
      </c>
      <c r="AM53" s="197">
        <v>0</v>
      </c>
      <c r="AN53" s="197">
        <v>0</v>
      </c>
      <c r="AO53" s="197">
        <v>47</v>
      </c>
      <c r="AP53" s="197">
        <v>94.5</v>
      </c>
      <c r="AQ53" s="197">
        <v>0</v>
      </c>
      <c r="AR53" s="197">
        <v>2.67</v>
      </c>
      <c r="AS53" s="197">
        <v>12.28</v>
      </c>
      <c r="AT53" s="197">
        <v>3.62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6.4</v>
      </c>
      <c r="E54" s="197">
        <v>0</v>
      </c>
      <c r="F54" s="197">
        <v>0</v>
      </c>
      <c r="G54" s="197">
        <v>3.86</v>
      </c>
      <c r="H54" s="197">
        <v>0</v>
      </c>
      <c r="I54" s="197">
        <v>8.07</v>
      </c>
      <c r="J54" s="197">
        <v>8.35</v>
      </c>
      <c r="K54" s="197">
        <v>67.510000000000005</v>
      </c>
      <c r="L54" s="197">
        <v>46.55</v>
      </c>
      <c r="M54" s="197">
        <v>0</v>
      </c>
      <c r="N54" s="197">
        <v>0.5</v>
      </c>
      <c r="O54" s="197">
        <v>1.69</v>
      </c>
      <c r="P54" s="197">
        <v>1.41</v>
      </c>
      <c r="Q54" s="197">
        <v>4.1399999999999997</v>
      </c>
      <c r="R54" s="197">
        <v>3.6</v>
      </c>
      <c r="S54" s="197">
        <v>4.83</v>
      </c>
      <c r="T54" s="197">
        <v>0</v>
      </c>
      <c r="U54" s="197">
        <v>7.24</v>
      </c>
      <c r="V54" s="197">
        <v>0.1</v>
      </c>
      <c r="W54" s="197">
        <v>0.26</v>
      </c>
      <c r="X54" s="197">
        <v>0.84</v>
      </c>
      <c r="Y54" s="197">
        <v>0</v>
      </c>
      <c r="Z54" s="197">
        <v>1.89</v>
      </c>
      <c r="AA54" s="197">
        <v>0.65</v>
      </c>
      <c r="AB54" s="197">
        <v>0</v>
      </c>
      <c r="AC54" s="197">
        <v>0.97</v>
      </c>
      <c r="AD54" s="197">
        <v>6.82</v>
      </c>
      <c r="AE54" s="197">
        <v>0</v>
      </c>
      <c r="AF54" s="197">
        <v>0</v>
      </c>
      <c r="AG54" s="197">
        <v>17.13</v>
      </c>
      <c r="AH54" s="197">
        <v>0</v>
      </c>
      <c r="AI54" s="197">
        <v>10.45</v>
      </c>
      <c r="AJ54" s="197">
        <v>0</v>
      </c>
      <c r="AK54" s="197">
        <v>12.6</v>
      </c>
      <c r="AL54" s="197">
        <v>0</v>
      </c>
      <c r="AM54" s="197">
        <v>0</v>
      </c>
      <c r="AN54" s="197">
        <v>0</v>
      </c>
      <c r="AO54" s="197">
        <v>47</v>
      </c>
      <c r="AP54" s="197">
        <v>94.5</v>
      </c>
      <c r="AQ54" s="197">
        <v>0</v>
      </c>
      <c r="AR54" s="197">
        <v>2.67</v>
      </c>
      <c r="AS54" s="197">
        <v>12.28</v>
      </c>
      <c r="AT54" s="197">
        <v>3.62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6.13</v>
      </c>
      <c r="E55" s="197">
        <v>0</v>
      </c>
      <c r="F55" s="197">
        <v>0</v>
      </c>
      <c r="G55" s="197">
        <v>3.86</v>
      </c>
      <c r="H55" s="197">
        <v>0</v>
      </c>
      <c r="I55" s="197">
        <v>8.07</v>
      </c>
      <c r="J55" s="197">
        <v>8.35</v>
      </c>
      <c r="K55" s="197">
        <v>67.510000000000005</v>
      </c>
      <c r="L55" s="197">
        <v>46.55</v>
      </c>
      <c r="M55" s="197">
        <v>0</v>
      </c>
      <c r="N55" s="197">
        <v>0.5</v>
      </c>
      <c r="O55" s="197">
        <v>1.69</v>
      </c>
      <c r="P55" s="197">
        <v>1.41</v>
      </c>
      <c r="Q55" s="197">
        <v>4.1399999999999997</v>
      </c>
      <c r="R55" s="197">
        <v>3.6</v>
      </c>
      <c r="S55" s="197">
        <v>4.83</v>
      </c>
      <c r="T55" s="197">
        <v>0</v>
      </c>
      <c r="U55" s="197">
        <v>7.24</v>
      </c>
      <c r="V55" s="197">
        <v>0.1</v>
      </c>
      <c r="W55" s="197">
        <v>0.26</v>
      </c>
      <c r="X55" s="197">
        <v>0.84</v>
      </c>
      <c r="Y55" s="197">
        <v>0</v>
      </c>
      <c r="Z55" s="197">
        <v>1.89</v>
      </c>
      <c r="AA55" s="197">
        <v>0.65</v>
      </c>
      <c r="AB55" s="197">
        <v>0</v>
      </c>
      <c r="AC55" s="197">
        <v>0.97</v>
      </c>
      <c r="AD55" s="197">
        <v>6.82</v>
      </c>
      <c r="AE55" s="197">
        <v>0</v>
      </c>
      <c r="AF55" s="197">
        <v>0</v>
      </c>
      <c r="AG55" s="197">
        <v>17.13</v>
      </c>
      <c r="AH55" s="197">
        <v>0</v>
      </c>
      <c r="AI55" s="197">
        <v>10.45</v>
      </c>
      <c r="AJ55" s="197">
        <v>0</v>
      </c>
      <c r="AK55" s="197">
        <v>12.6</v>
      </c>
      <c r="AL55" s="197">
        <v>0</v>
      </c>
      <c r="AM55" s="197">
        <v>0</v>
      </c>
      <c r="AN55" s="197">
        <v>0</v>
      </c>
      <c r="AO55" s="197">
        <v>47</v>
      </c>
      <c r="AP55" s="197">
        <v>94.5</v>
      </c>
      <c r="AQ55" s="197">
        <v>0</v>
      </c>
      <c r="AR55" s="197">
        <v>2.67</v>
      </c>
      <c r="AS55" s="197">
        <v>12.28</v>
      </c>
      <c r="AT55" s="197">
        <v>3.62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6.13</v>
      </c>
      <c r="E56" s="197">
        <v>0</v>
      </c>
      <c r="F56" s="197">
        <v>0</v>
      </c>
      <c r="G56" s="197">
        <v>3.86</v>
      </c>
      <c r="H56" s="197">
        <v>0</v>
      </c>
      <c r="I56" s="197">
        <v>8.07</v>
      </c>
      <c r="J56" s="197">
        <v>8.35</v>
      </c>
      <c r="K56" s="197">
        <v>91.67</v>
      </c>
      <c r="L56" s="197">
        <v>46.55</v>
      </c>
      <c r="M56" s="197">
        <v>0</v>
      </c>
      <c r="N56" s="197">
        <v>0.5</v>
      </c>
      <c r="O56" s="197">
        <v>1.69</v>
      </c>
      <c r="P56" s="197">
        <v>1.41</v>
      </c>
      <c r="Q56" s="197">
        <v>4.1399999999999997</v>
      </c>
      <c r="R56" s="197">
        <v>3.6</v>
      </c>
      <c r="S56" s="197">
        <v>4.83</v>
      </c>
      <c r="T56" s="197">
        <v>0</v>
      </c>
      <c r="U56" s="197">
        <v>7.24</v>
      </c>
      <c r="V56" s="197">
        <v>0.1</v>
      </c>
      <c r="W56" s="197">
        <v>0.26</v>
      </c>
      <c r="X56" s="197">
        <v>0.84</v>
      </c>
      <c r="Y56" s="197">
        <v>0</v>
      </c>
      <c r="Z56" s="197">
        <v>1.89</v>
      </c>
      <c r="AA56" s="197">
        <v>0.65</v>
      </c>
      <c r="AB56" s="197">
        <v>0</v>
      </c>
      <c r="AC56" s="197">
        <v>0.97</v>
      </c>
      <c r="AD56" s="197">
        <v>6.82</v>
      </c>
      <c r="AE56" s="197">
        <v>0</v>
      </c>
      <c r="AF56" s="197">
        <v>0</v>
      </c>
      <c r="AG56" s="197">
        <v>17.13</v>
      </c>
      <c r="AH56" s="197">
        <v>0</v>
      </c>
      <c r="AI56" s="197">
        <v>10.45</v>
      </c>
      <c r="AJ56" s="197">
        <v>0</v>
      </c>
      <c r="AK56" s="197">
        <v>12.6</v>
      </c>
      <c r="AL56" s="197">
        <v>0</v>
      </c>
      <c r="AM56" s="197">
        <v>0</v>
      </c>
      <c r="AN56" s="197">
        <v>0</v>
      </c>
      <c r="AO56" s="197">
        <v>47</v>
      </c>
      <c r="AP56" s="197">
        <v>94.5</v>
      </c>
      <c r="AQ56" s="197">
        <v>0</v>
      </c>
      <c r="AR56" s="197">
        <v>2.67</v>
      </c>
      <c r="AS56" s="197">
        <v>12.28</v>
      </c>
      <c r="AT56" s="197">
        <v>3.62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6.13</v>
      </c>
      <c r="E57" s="197">
        <v>0</v>
      </c>
      <c r="F57" s="197">
        <v>0</v>
      </c>
      <c r="G57" s="197">
        <v>3.86</v>
      </c>
      <c r="H57" s="197">
        <v>0</v>
      </c>
      <c r="I57" s="197">
        <v>7.94</v>
      </c>
      <c r="J57" s="197">
        <v>8.35</v>
      </c>
      <c r="K57" s="197">
        <v>91.67</v>
      </c>
      <c r="L57" s="197">
        <v>46.55</v>
      </c>
      <c r="M57" s="197">
        <v>0</v>
      </c>
      <c r="N57" s="197">
        <v>0.5</v>
      </c>
      <c r="O57" s="197">
        <v>1.69</v>
      </c>
      <c r="P57" s="197">
        <v>1.41</v>
      </c>
      <c r="Q57" s="197">
        <v>4.1399999999999997</v>
      </c>
      <c r="R57" s="197">
        <v>3.6</v>
      </c>
      <c r="S57" s="197">
        <v>4.83</v>
      </c>
      <c r="T57" s="197">
        <v>0</v>
      </c>
      <c r="U57" s="197">
        <v>7.24</v>
      </c>
      <c r="V57" s="197">
        <v>0.1</v>
      </c>
      <c r="W57" s="197">
        <v>0.26</v>
      </c>
      <c r="X57" s="197">
        <v>0.84</v>
      </c>
      <c r="Y57" s="197">
        <v>0</v>
      </c>
      <c r="Z57" s="197">
        <v>1.89</v>
      </c>
      <c r="AA57" s="197">
        <v>0.65</v>
      </c>
      <c r="AB57" s="197">
        <v>0</v>
      </c>
      <c r="AC57" s="197">
        <v>0.97</v>
      </c>
      <c r="AD57" s="197">
        <v>6.82</v>
      </c>
      <c r="AE57" s="197">
        <v>0</v>
      </c>
      <c r="AF57" s="197">
        <v>0</v>
      </c>
      <c r="AG57" s="197">
        <v>17.13</v>
      </c>
      <c r="AH57" s="197">
        <v>0</v>
      </c>
      <c r="AI57" s="197">
        <v>10.45</v>
      </c>
      <c r="AJ57" s="197">
        <v>0</v>
      </c>
      <c r="AK57" s="197">
        <v>12.6</v>
      </c>
      <c r="AL57" s="197">
        <v>0</v>
      </c>
      <c r="AM57" s="197">
        <v>0</v>
      </c>
      <c r="AN57" s="197">
        <v>0</v>
      </c>
      <c r="AO57" s="197">
        <v>47</v>
      </c>
      <c r="AP57" s="197">
        <v>94.5</v>
      </c>
      <c r="AQ57" s="197">
        <v>0</v>
      </c>
      <c r="AR57" s="197">
        <v>2.67</v>
      </c>
      <c r="AS57" s="197">
        <v>12.28</v>
      </c>
      <c r="AT57" s="197">
        <v>3.62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6.13</v>
      </c>
      <c r="E58" s="197">
        <v>0</v>
      </c>
      <c r="F58" s="197">
        <v>0</v>
      </c>
      <c r="G58" s="197">
        <v>3.86</v>
      </c>
      <c r="H58" s="197">
        <v>0</v>
      </c>
      <c r="I58" s="197">
        <v>7.94</v>
      </c>
      <c r="J58" s="197">
        <v>8.35</v>
      </c>
      <c r="K58" s="197">
        <v>91.67</v>
      </c>
      <c r="L58" s="197">
        <v>46.55</v>
      </c>
      <c r="M58" s="197">
        <v>0</v>
      </c>
      <c r="N58" s="197">
        <v>0.5</v>
      </c>
      <c r="O58" s="197">
        <v>1.69</v>
      </c>
      <c r="P58" s="197">
        <v>1.41</v>
      </c>
      <c r="Q58" s="197">
        <v>4.1399999999999997</v>
      </c>
      <c r="R58" s="197">
        <v>3.6</v>
      </c>
      <c r="S58" s="197">
        <v>4.83</v>
      </c>
      <c r="T58" s="197">
        <v>0</v>
      </c>
      <c r="U58" s="197">
        <v>7.24</v>
      </c>
      <c r="V58" s="197">
        <v>0.1</v>
      </c>
      <c r="W58" s="197">
        <v>0.26</v>
      </c>
      <c r="X58" s="197">
        <v>0.84</v>
      </c>
      <c r="Y58" s="197">
        <v>0</v>
      </c>
      <c r="Z58" s="197">
        <v>1.89</v>
      </c>
      <c r="AA58" s="197">
        <v>0.65</v>
      </c>
      <c r="AB58" s="197">
        <v>0</v>
      </c>
      <c r="AC58" s="197">
        <v>0.97</v>
      </c>
      <c r="AD58" s="197">
        <v>6.82</v>
      </c>
      <c r="AE58" s="197">
        <v>0</v>
      </c>
      <c r="AF58" s="197">
        <v>0</v>
      </c>
      <c r="AG58" s="197">
        <v>17.13</v>
      </c>
      <c r="AH58" s="197">
        <v>0</v>
      </c>
      <c r="AI58" s="197">
        <v>10.45</v>
      </c>
      <c r="AJ58" s="197">
        <v>0</v>
      </c>
      <c r="AK58" s="197">
        <v>12.6</v>
      </c>
      <c r="AL58" s="197">
        <v>0</v>
      </c>
      <c r="AM58" s="197">
        <v>0</v>
      </c>
      <c r="AN58" s="197">
        <v>0</v>
      </c>
      <c r="AO58" s="197">
        <v>47</v>
      </c>
      <c r="AP58" s="197">
        <v>94.5</v>
      </c>
      <c r="AQ58" s="197">
        <v>0</v>
      </c>
      <c r="AR58" s="197">
        <v>2.67</v>
      </c>
      <c r="AS58" s="197">
        <v>12.28</v>
      </c>
      <c r="AT58" s="197">
        <v>3.62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5.87</v>
      </c>
      <c r="E59" s="197">
        <v>0</v>
      </c>
      <c r="F59" s="197">
        <v>0</v>
      </c>
      <c r="G59" s="197">
        <v>3.86</v>
      </c>
      <c r="H59" s="197">
        <v>0</v>
      </c>
      <c r="I59" s="197">
        <v>7.94</v>
      </c>
      <c r="J59" s="197">
        <v>8.35</v>
      </c>
      <c r="K59" s="197">
        <v>86.84</v>
      </c>
      <c r="L59" s="197">
        <v>45.9</v>
      </c>
      <c r="M59" s="197">
        <v>0</v>
      </c>
      <c r="N59" s="197">
        <v>0.5</v>
      </c>
      <c r="O59" s="197">
        <v>1.69</v>
      </c>
      <c r="P59" s="197">
        <v>1.41</v>
      </c>
      <c r="Q59" s="197">
        <v>4.1100000000000003</v>
      </c>
      <c r="R59" s="197">
        <v>4.47</v>
      </c>
      <c r="S59" s="197">
        <v>4.7699999999999996</v>
      </c>
      <c r="T59" s="197">
        <v>0</v>
      </c>
      <c r="U59" s="197">
        <v>7.24</v>
      </c>
      <c r="V59" s="197">
        <v>3.04</v>
      </c>
      <c r="W59" s="197">
        <v>0.26</v>
      </c>
      <c r="X59" s="197">
        <v>0.84</v>
      </c>
      <c r="Y59" s="197">
        <v>0</v>
      </c>
      <c r="Z59" s="197">
        <v>1.89</v>
      </c>
      <c r="AA59" s="197">
        <v>0.65</v>
      </c>
      <c r="AB59" s="197">
        <v>0</v>
      </c>
      <c r="AC59" s="197">
        <v>0.97</v>
      </c>
      <c r="AD59" s="197">
        <v>6.82</v>
      </c>
      <c r="AE59" s="197">
        <v>0</v>
      </c>
      <c r="AF59" s="197">
        <v>0</v>
      </c>
      <c r="AG59" s="197">
        <v>16.8</v>
      </c>
      <c r="AH59" s="197">
        <v>0</v>
      </c>
      <c r="AI59" s="197">
        <v>10.45</v>
      </c>
      <c r="AJ59" s="197">
        <v>0</v>
      </c>
      <c r="AK59" s="197">
        <v>12.6</v>
      </c>
      <c r="AL59" s="197">
        <v>0</v>
      </c>
      <c r="AM59" s="197">
        <v>0</v>
      </c>
      <c r="AN59" s="197">
        <v>0</v>
      </c>
      <c r="AO59" s="197">
        <v>47</v>
      </c>
      <c r="AP59" s="197">
        <v>94.5</v>
      </c>
      <c r="AQ59" s="197">
        <v>0</v>
      </c>
      <c r="AR59" s="197">
        <v>2.67</v>
      </c>
      <c r="AS59" s="197">
        <v>12.28</v>
      </c>
      <c r="AT59" s="197">
        <v>3.62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5.87</v>
      </c>
      <c r="E60" s="197">
        <v>0</v>
      </c>
      <c r="F60" s="197">
        <v>0</v>
      </c>
      <c r="G60" s="197">
        <v>3.86</v>
      </c>
      <c r="H60" s="197">
        <v>0</v>
      </c>
      <c r="I60" s="197">
        <v>7.94</v>
      </c>
      <c r="J60" s="197">
        <v>8.35</v>
      </c>
      <c r="K60" s="197">
        <v>86.84</v>
      </c>
      <c r="L60" s="197">
        <v>45.9</v>
      </c>
      <c r="M60" s="197">
        <v>0</v>
      </c>
      <c r="N60" s="197">
        <v>0.5</v>
      </c>
      <c r="O60" s="197">
        <v>1.69</v>
      </c>
      <c r="P60" s="197">
        <v>1.41</v>
      </c>
      <c r="Q60" s="197">
        <v>4.1100000000000003</v>
      </c>
      <c r="R60" s="197">
        <v>4.47</v>
      </c>
      <c r="S60" s="197">
        <v>4.7699999999999996</v>
      </c>
      <c r="T60" s="197">
        <v>0</v>
      </c>
      <c r="U60" s="197">
        <v>7.24</v>
      </c>
      <c r="V60" s="197">
        <v>3.04</v>
      </c>
      <c r="W60" s="197">
        <v>0.26</v>
      </c>
      <c r="X60" s="197">
        <v>0.84</v>
      </c>
      <c r="Y60" s="197">
        <v>0</v>
      </c>
      <c r="Z60" s="197">
        <v>1.89</v>
      </c>
      <c r="AA60" s="197">
        <v>0.65</v>
      </c>
      <c r="AB60" s="197">
        <v>0</v>
      </c>
      <c r="AC60" s="197">
        <v>0.97</v>
      </c>
      <c r="AD60" s="197">
        <v>6.82</v>
      </c>
      <c r="AE60" s="197">
        <v>0</v>
      </c>
      <c r="AF60" s="197">
        <v>0</v>
      </c>
      <c r="AG60" s="197">
        <v>16.8</v>
      </c>
      <c r="AH60" s="197">
        <v>0</v>
      </c>
      <c r="AI60" s="197">
        <v>10.45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47</v>
      </c>
      <c r="AP60" s="197">
        <v>94.5</v>
      </c>
      <c r="AQ60" s="197">
        <v>0</v>
      </c>
      <c r="AR60" s="197">
        <v>2.67</v>
      </c>
      <c r="AS60" s="197">
        <v>12.28</v>
      </c>
      <c r="AT60" s="197">
        <v>3.62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5.87</v>
      </c>
      <c r="E61" s="197">
        <v>0</v>
      </c>
      <c r="F61" s="197">
        <v>0</v>
      </c>
      <c r="G61" s="197">
        <v>3.86</v>
      </c>
      <c r="H61" s="197">
        <v>0</v>
      </c>
      <c r="I61" s="197">
        <v>7.94</v>
      </c>
      <c r="J61" s="197">
        <v>8.35</v>
      </c>
      <c r="K61" s="197">
        <v>86.42</v>
      </c>
      <c r="L61" s="197">
        <v>45.9</v>
      </c>
      <c r="M61" s="197">
        <v>0</v>
      </c>
      <c r="N61" s="197">
        <v>0.5</v>
      </c>
      <c r="O61" s="197">
        <v>1.69</v>
      </c>
      <c r="P61" s="197">
        <v>1.41</v>
      </c>
      <c r="Q61" s="197">
        <v>4.1100000000000003</v>
      </c>
      <c r="R61" s="197">
        <v>4.47</v>
      </c>
      <c r="S61" s="197">
        <v>4.7699999999999996</v>
      </c>
      <c r="T61" s="197">
        <v>0</v>
      </c>
      <c r="U61" s="197">
        <v>7.24</v>
      </c>
      <c r="V61" s="197">
        <v>3.04</v>
      </c>
      <c r="W61" s="197">
        <v>0.26</v>
      </c>
      <c r="X61" s="197">
        <v>0.84</v>
      </c>
      <c r="Y61" s="197">
        <v>0</v>
      </c>
      <c r="Z61" s="197">
        <v>1.89</v>
      </c>
      <c r="AA61" s="197">
        <v>0.65</v>
      </c>
      <c r="AB61" s="197">
        <v>0</v>
      </c>
      <c r="AC61" s="197">
        <v>0.97</v>
      </c>
      <c r="AD61" s="197">
        <v>6.82</v>
      </c>
      <c r="AE61" s="197">
        <v>0</v>
      </c>
      <c r="AF61" s="197">
        <v>0</v>
      </c>
      <c r="AG61" s="197">
        <v>16.8</v>
      </c>
      <c r="AH61" s="197">
        <v>0</v>
      </c>
      <c r="AI61" s="197">
        <v>10.45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47</v>
      </c>
      <c r="AP61" s="197">
        <v>94.5</v>
      </c>
      <c r="AQ61" s="197">
        <v>0</v>
      </c>
      <c r="AR61" s="197">
        <v>2.67</v>
      </c>
      <c r="AS61" s="197">
        <v>12.28</v>
      </c>
      <c r="AT61" s="197">
        <v>3.62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5.87</v>
      </c>
      <c r="E62" s="197">
        <v>0</v>
      </c>
      <c r="F62" s="197">
        <v>0</v>
      </c>
      <c r="G62" s="197">
        <v>3.86</v>
      </c>
      <c r="H62" s="197">
        <v>0</v>
      </c>
      <c r="I62" s="197">
        <v>7.94</v>
      </c>
      <c r="J62" s="197">
        <v>8.35</v>
      </c>
      <c r="K62" s="197">
        <v>86.84</v>
      </c>
      <c r="L62" s="197">
        <v>45.9</v>
      </c>
      <c r="M62" s="197">
        <v>0</v>
      </c>
      <c r="N62" s="197">
        <v>0.5</v>
      </c>
      <c r="O62" s="197">
        <v>1.69</v>
      </c>
      <c r="P62" s="197">
        <v>1.41</v>
      </c>
      <c r="Q62" s="197">
        <v>4.1100000000000003</v>
      </c>
      <c r="R62" s="197">
        <v>4.47</v>
      </c>
      <c r="S62" s="197">
        <v>4.7699999999999996</v>
      </c>
      <c r="T62" s="197">
        <v>0</v>
      </c>
      <c r="U62" s="197">
        <v>7.24</v>
      </c>
      <c r="V62" s="197">
        <v>3.04</v>
      </c>
      <c r="W62" s="197">
        <v>0.26</v>
      </c>
      <c r="X62" s="197">
        <v>0.84</v>
      </c>
      <c r="Y62" s="197">
        <v>0</v>
      </c>
      <c r="Z62" s="197">
        <v>1.89</v>
      </c>
      <c r="AA62" s="197">
        <v>0.65</v>
      </c>
      <c r="AB62" s="197">
        <v>0</v>
      </c>
      <c r="AC62" s="197">
        <v>0.97</v>
      </c>
      <c r="AD62" s="197">
        <v>6.82</v>
      </c>
      <c r="AE62" s="197">
        <v>0</v>
      </c>
      <c r="AF62" s="197">
        <v>0</v>
      </c>
      <c r="AG62" s="197">
        <v>16.8</v>
      </c>
      <c r="AH62" s="197">
        <v>0</v>
      </c>
      <c r="AI62" s="197">
        <v>10.45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47</v>
      </c>
      <c r="AP62" s="197">
        <v>94.5</v>
      </c>
      <c r="AQ62" s="197">
        <v>0</v>
      </c>
      <c r="AR62" s="197">
        <v>2.67</v>
      </c>
      <c r="AS62" s="197">
        <v>12.28</v>
      </c>
      <c r="AT62" s="197">
        <v>3.62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5.87</v>
      </c>
      <c r="E63" s="197">
        <v>0</v>
      </c>
      <c r="F63" s="197">
        <v>0</v>
      </c>
      <c r="G63" s="197">
        <v>3.86</v>
      </c>
      <c r="H63" s="197">
        <v>0</v>
      </c>
      <c r="I63" s="197">
        <v>7.94</v>
      </c>
      <c r="J63" s="197">
        <v>8.35</v>
      </c>
      <c r="K63" s="197">
        <v>86.84</v>
      </c>
      <c r="L63" s="197">
        <v>45.9</v>
      </c>
      <c r="M63" s="197">
        <v>0</v>
      </c>
      <c r="N63" s="197">
        <v>0.5</v>
      </c>
      <c r="O63" s="197">
        <v>1.69</v>
      </c>
      <c r="P63" s="197">
        <v>1.41</v>
      </c>
      <c r="Q63" s="197">
        <v>4.1100000000000003</v>
      </c>
      <c r="R63" s="197">
        <v>4.47</v>
      </c>
      <c r="S63" s="197">
        <v>4.7699999999999996</v>
      </c>
      <c r="T63" s="197">
        <v>0</v>
      </c>
      <c r="U63" s="197">
        <v>7.24</v>
      </c>
      <c r="V63" s="197">
        <v>3.04</v>
      </c>
      <c r="W63" s="197">
        <v>0.26</v>
      </c>
      <c r="X63" s="197">
        <v>0.84</v>
      </c>
      <c r="Y63" s="197">
        <v>0</v>
      </c>
      <c r="Z63" s="197">
        <v>1.89</v>
      </c>
      <c r="AA63" s="197">
        <v>0.65</v>
      </c>
      <c r="AB63" s="197">
        <v>0</v>
      </c>
      <c r="AC63" s="197">
        <v>0.97</v>
      </c>
      <c r="AD63" s="197">
        <v>6.82</v>
      </c>
      <c r="AE63" s="197">
        <v>0</v>
      </c>
      <c r="AF63" s="197">
        <v>0</v>
      </c>
      <c r="AG63" s="197">
        <v>16.8</v>
      </c>
      <c r="AH63" s="197">
        <v>0</v>
      </c>
      <c r="AI63" s="197">
        <v>10.45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47</v>
      </c>
      <c r="AP63" s="197">
        <v>94.5</v>
      </c>
      <c r="AQ63" s="197">
        <v>0</v>
      </c>
      <c r="AR63" s="197">
        <v>2.67</v>
      </c>
      <c r="AS63" s="197">
        <v>12.28</v>
      </c>
      <c r="AT63" s="197">
        <v>3.62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5.87</v>
      </c>
      <c r="E64" s="197">
        <v>0</v>
      </c>
      <c r="F64" s="197">
        <v>0</v>
      </c>
      <c r="G64" s="197">
        <v>3.86</v>
      </c>
      <c r="H64" s="197">
        <v>0</v>
      </c>
      <c r="I64" s="197">
        <v>7.94</v>
      </c>
      <c r="J64" s="197">
        <v>8.35</v>
      </c>
      <c r="K64" s="197">
        <v>86.84</v>
      </c>
      <c r="L64" s="197">
        <v>45.9</v>
      </c>
      <c r="M64" s="197">
        <v>0</v>
      </c>
      <c r="N64" s="197">
        <v>0.5</v>
      </c>
      <c r="O64" s="197">
        <v>1.69</v>
      </c>
      <c r="P64" s="197">
        <v>1.41</v>
      </c>
      <c r="Q64" s="197">
        <v>4.1100000000000003</v>
      </c>
      <c r="R64" s="197">
        <v>4.55</v>
      </c>
      <c r="S64" s="197">
        <v>4.7699999999999996</v>
      </c>
      <c r="T64" s="197">
        <v>0</v>
      </c>
      <c r="U64" s="197">
        <v>7.24</v>
      </c>
      <c r="V64" s="197">
        <v>3.04</v>
      </c>
      <c r="W64" s="197">
        <v>0.26</v>
      </c>
      <c r="X64" s="197">
        <v>0.84</v>
      </c>
      <c r="Y64" s="197">
        <v>0</v>
      </c>
      <c r="Z64" s="197">
        <v>1.89</v>
      </c>
      <c r="AA64" s="197">
        <v>0.65</v>
      </c>
      <c r="AB64" s="197">
        <v>0</v>
      </c>
      <c r="AC64" s="197">
        <v>0.97</v>
      </c>
      <c r="AD64" s="197">
        <v>6.82</v>
      </c>
      <c r="AE64" s="197">
        <v>0</v>
      </c>
      <c r="AF64" s="197">
        <v>0</v>
      </c>
      <c r="AG64" s="197">
        <v>16.8</v>
      </c>
      <c r="AH64" s="197">
        <v>0</v>
      </c>
      <c r="AI64" s="197">
        <v>10.45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47</v>
      </c>
      <c r="AP64" s="197">
        <v>94.5</v>
      </c>
      <c r="AQ64" s="197">
        <v>0</v>
      </c>
      <c r="AR64" s="197">
        <v>2.67</v>
      </c>
      <c r="AS64" s="197">
        <v>12.28</v>
      </c>
      <c r="AT64" s="197">
        <v>3.62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5.87</v>
      </c>
      <c r="E65" s="197">
        <v>0</v>
      </c>
      <c r="F65" s="197">
        <v>0</v>
      </c>
      <c r="G65" s="197">
        <v>3.86</v>
      </c>
      <c r="H65" s="197">
        <v>0</v>
      </c>
      <c r="I65" s="197">
        <v>7.94</v>
      </c>
      <c r="J65" s="197">
        <v>8.35</v>
      </c>
      <c r="K65" s="197">
        <v>86.84</v>
      </c>
      <c r="L65" s="197">
        <v>45.9</v>
      </c>
      <c r="M65" s="197">
        <v>0</v>
      </c>
      <c r="N65" s="197">
        <v>0.5</v>
      </c>
      <c r="O65" s="197">
        <v>1.69</v>
      </c>
      <c r="P65" s="197">
        <v>1.41</v>
      </c>
      <c r="Q65" s="197">
        <v>4.1100000000000003</v>
      </c>
      <c r="R65" s="197">
        <v>4.47</v>
      </c>
      <c r="S65" s="197">
        <v>4.7699999999999996</v>
      </c>
      <c r="T65" s="197">
        <v>0</v>
      </c>
      <c r="U65" s="197">
        <v>7.24</v>
      </c>
      <c r="V65" s="197">
        <v>3.04</v>
      </c>
      <c r="W65" s="197">
        <v>0.26</v>
      </c>
      <c r="X65" s="197">
        <v>0.84</v>
      </c>
      <c r="Y65" s="197">
        <v>0</v>
      </c>
      <c r="Z65" s="197">
        <v>1.89</v>
      </c>
      <c r="AA65" s="197">
        <v>0.65</v>
      </c>
      <c r="AB65" s="197">
        <v>0</v>
      </c>
      <c r="AC65" s="197">
        <v>0.97</v>
      </c>
      <c r="AD65" s="197">
        <v>6.82</v>
      </c>
      <c r="AE65" s="197">
        <v>0</v>
      </c>
      <c r="AF65" s="197">
        <v>0</v>
      </c>
      <c r="AG65" s="197">
        <v>16.8</v>
      </c>
      <c r="AH65" s="197">
        <v>0</v>
      </c>
      <c r="AI65" s="197">
        <v>10.45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47</v>
      </c>
      <c r="AP65" s="197">
        <v>94.5</v>
      </c>
      <c r="AQ65" s="197">
        <v>0</v>
      </c>
      <c r="AR65" s="197">
        <v>2.67</v>
      </c>
      <c r="AS65" s="197">
        <v>12.28</v>
      </c>
      <c r="AT65" s="197">
        <v>3.62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5.87</v>
      </c>
      <c r="E66" s="197">
        <v>0</v>
      </c>
      <c r="F66" s="197">
        <v>0</v>
      </c>
      <c r="G66" s="197">
        <v>3.86</v>
      </c>
      <c r="H66" s="197">
        <v>0</v>
      </c>
      <c r="I66" s="197">
        <v>7.94</v>
      </c>
      <c r="J66" s="197">
        <v>8.35</v>
      </c>
      <c r="K66" s="197">
        <v>86.84</v>
      </c>
      <c r="L66" s="197">
        <v>45.9</v>
      </c>
      <c r="M66" s="197">
        <v>0</v>
      </c>
      <c r="N66" s="197">
        <v>0.5</v>
      </c>
      <c r="O66" s="197">
        <v>1.69</v>
      </c>
      <c r="P66" s="197">
        <v>1.41</v>
      </c>
      <c r="Q66" s="197">
        <v>4.1100000000000003</v>
      </c>
      <c r="R66" s="197">
        <v>4.47</v>
      </c>
      <c r="S66" s="197">
        <v>4.7699999999999996</v>
      </c>
      <c r="T66" s="197">
        <v>0</v>
      </c>
      <c r="U66" s="197">
        <v>7.24</v>
      </c>
      <c r="V66" s="197">
        <v>3.04</v>
      </c>
      <c r="W66" s="197">
        <v>0.26</v>
      </c>
      <c r="X66" s="197">
        <v>0.84</v>
      </c>
      <c r="Y66" s="197">
        <v>0</v>
      </c>
      <c r="Z66" s="197">
        <v>1.89</v>
      </c>
      <c r="AA66" s="197">
        <v>0.65</v>
      </c>
      <c r="AB66" s="197">
        <v>0</v>
      </c>
      <c r="AC66" s="197">
        <v>1.25</v>
      </c>
      <c r="AD66" s="197">
        <v>6.82</v>
      </c>
      <c r="AE66" s="197">
        <v>0</v>
      </c>
      <c r="AF66" s="197">
        <v>0</v>
      </c>
      <c r="AG66" s="197">
        <v>16.8</v>
      </c>
      <c r="AH66" s="197">
        <v>0</v>
      </c>
      <c r="AI66" s="197">
        <v>10.45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47</v>
      </c>
      <c r="AP66" s="197">
        <v>94.5</v>
      </c>
      <c r="AQ66" s="197">
        <v>0</v>
      </c>
      <c r="AR66" s="197">
        <v>2.67</v>
      </c>
      <c r="AS66" s="197">
        <v>12.28</v>
      </c>
      <c r="AT66" s="197">
        <v>3.62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5.87</v>
      </c>
      <c r="E67" s="197">
        <v>0</v>
      </c>
      <c r="F67" s="197">
        <v>0</v>
      </c>
      <c r="G67" s="197">
        <v>3.86</v>
      </c>
      <c r="H67" s="197">
        <v>0</v>
      </c>
      <c r="I67" s="197">
        <v>7.94</v>
      </c>
      <c r="J67" s="197">
        <v>8.35</v>
      </c>
      <c r="K67" s="197">
        <v>12.55</v>
      </c>
      <c r="L67" s="197">
        <v>2.19</v>
      </c>
      <c r="M67" s="197">
        <v>0</v>
      </c>
      <c r="N67" s="197">
        <v>0.5</v>
      </c>
      <c r="O67" s="197">
        <v>1.69</v>
      </c>
      <c r="P67" s="197">
        <v>1.41</v>
      </c>
      <c r="Q67" s="197">
        <v>0.17</v>
      </c>
      <c r="R67" s="197">
        <v>0.22</v>
      </c>
      <c r="S67" s="197">
        <v>0.67</v>
      </c>
      <c r="T67" s="197">
        <v>0</v>
      </c>
      <c r="U67" s="197">
        <v>7.24</v>
      </c>
      <c r="V67" s="197">
        <v>0.1</v>
      </c>
      <c r="W67" s="197">
        <v>0.56999999999999995</v>
      </c>
      <c r="X67" s="197">
        <v>0.84</v>
      </c>
      <c r="Y67" s="197">
        <v>0</v>
      </c>
      <c r="Z67" s="197">
        <v>1.89</v>
      </c>
      <c r="AA67" s="197">
        <v>0.65</v>
      </c>
      <c r="AB67" s="197">
        <v>0</v>
      </c>
      <c r="AC67" s="197">
        <v>1.25</v>
      </c>
      <c r="AD67" s="197">
        <v>6.82</v>
      </c>
      <c r="AE67" s="197">
        <v>0</v>
      </c>
      <c r="AF67" s="197">
        <v>0</v>
      </c>
      <c r="AG67" s="197">
        <v>16.8</v>
      </c>
      <c r="AH67" s="197">
        <v>0</v>
      </c>
      <c r="AI67" s="197">
        <v>10.45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45.64</v>
      </c>
      <c r="AP67" s="197">
        <v>94.5</v>
      </c>
      <c r="AQ67" s="197">
        <v>0</v>
      </c>
      <c r="AR67" s="197">
        <v>2.67</v>
      </c>
      <c r="AS67" s="197">
        <v>12.28</v>
      </c>
      <c r="AT67" s="197">
        <v>3.62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5.87</v>
      </c>
      <c r="E68" s="197">
        <v>0</v>
      </c>
      <c r="F68" s="197">
        <v>0</v>
      </c>
      <c r="G68" s="197">
        <v>3.86</v>
      </c>
      <c r="H68" s="197">
        <v>0</v>
      </c>
      <c r="I68" s="197">
        <v>7.94</v>
      </c>
      <c r="J68" s="197">
        <v>8.35</v>
      </c>
      <c r="K68" s="197">
        <v>5.5</v>
      </c>
      <c r="L68" s="197">
        <v>2.19</v>
      </c>
      <c r="M68" s="197">
        <v>0</v>
      </c>
      <c r="N68" s="197">
        <v>0.5</v>
      </c>
      <c r="O68" s="197">
        <v>1.69</v>
      </c>
      <c r="P68" s="197">
        <v>1.41</v>
      </c>
      <c r="Q68" s="197">
        <v>0.17</v>
      </c>
      <c r="R68" s="197">
        <v>0.22</v>
      </c>
      <c r="S68" s="197">
        <v>0.22</v>
      </c>
      <c r="T68" s="197">
        <v>0</v>
      </c>
      <c r="U68" s="197">
        <v>7.24</v>
      </c>
      <c r="V68" s="197">
        <v>0.1</v>
      </c>
      <c r="W68" s="197">
        <v>0.56999999999999995</v>
      </c>
      <c r="X68" s="197">
        <v>0.84</v>
      </c>
      <c r="Y68" s="197">
        <v>0</v>
      </c>
      <c r="Z68" s="197">
        <v>1.89</v>
      </c>
      <c r="AA68" s="197">
        <v>0.65</v>
      </c>
      <c r="AB68" s="197">
        <v>0</v>
      </c>
      <c r="AC68" s="197">
        <v>1.25</v>
      </c>
      <c r="AD68" s="197">
        <v>6.82</v>
      </c>
      <c r="AE68" s="197">
        <v>0</v>
      </c>
      <c r="AF68" s="197">
        <v>0</v>
      </c>
      <c r="AG68" s="197">
        <v>16.8</v>
      </c>
      <c r="AH68" s="197">
        <v>0</v>
      </c>
      <c r="AI68" s="197">
        <v>10.45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45.64</v>
      </c>
      <c r="AP68" s="197">
        <v>94.5</v>
      </c>
      <c r="AQ68" s="197">
        <v>0</v>
      </c>
      <c r="AR68" s="197">
        <v>2.67</v>
      </c>
      <c r="AS68" s="197">
        <v>12.28</v>
      </c>
      <c r="AT68" s="197">
        <v>3.62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5.87</v>
      </c>
      <c r="E69" s="197">
        <v>0</v>
      </c>
      <c r="F69" s="197">
        <v>0</v>
      </c>
      <c r="G69" s="197">
        <v>3.86</v>
      </c>
      <c r="H69" s="197">
        <v>0</v>
      </c>
      <c r="I69" s="197">
        <v>7.94</v>
      </c>
      <c r="J69" s="197">
        <v>8.35</v>
      </c>
      <c r="K69" s="197">
        <v>5.5</v>
      </c>
      <c r="L69" s="197">
        <v>2.19</v>
      </c>
      <c r="M69" s="197">
        <v>0</v>
      </c>
      <c r="N69" s="197">
        <v>0.5</v>
      </c>
      <c r="O69" s="197">
        <v>1.69</v>
      </c>
      <c r="P69" s="197">
        <v>1.41</v>
      </c>
      <c r="Q69" s="197">
        <v>0.17</v>
      </c>
      <c r="R69" s="197">
        <v>0.22</v>
      </c>
      <c r="S69" s="197">
        <v>0.22</v>
      </c>
      <c r="T69" s="197">
        <v>0</v>
      </c>
      <c r="U69" s="197">
        <v>8</v>
      </c>
      <c r="V69" s="197">
        <v>0.1</v>
      </c>
      <c r="W69" s="197">
        <v>0.88</v>
      </c>
      <c r="X69" s="197">
        <v>0.84</v>
      </c>
      <c r="Y69" s="197">
        <v>0</v>
      </c>
      <c r="Z69" s="197">
        <v>1.89</v>
      </c>
      <c r="AA69" s="197">
        <v>0.65</v>
      </c>
      <c r="AB69" s="197">
        <v>0</v>
      </c>
      <c r="AC69" s="197">
        <v>1.25</v>
      </c>
      <c r="AD69" s="197">
        <v>6.82</v>
      </c>
      <c r="AE69" s="197">
        <v>0</v>
      </c>
      <c r="AF69" s="197">
        <v>0</v>
      </c>
      <c r="AG69" s="197">
        <v>16.8</v>
      </c>
      <c r="AH69" s="197">
        <v>0</v>
      </c>
      <c r="AI69" s="197">
        <v>10.45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47</v>
      </c>
      <c r="AP69" s="197">
        <v>94.5</v>
      </c>
      <c r="AQ69" s="197">
        <v>0</v>
      </c>
      <c r="AR69" s="197">
        <v>2.67</v>
      </c>
      <c r="AS69" s="197">
        <v>12.28</v>
      </c>
      <c r="AT69" s="197">
        <v>3.62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5.87</v>
      </c>
      <c r="E70" s="197">
        <v>0</v>
      </c>
      <c r="F70" s="197">
        <v>0</v>
      </c>
      <c r="G70" s="197">
        <v>3.86</v>
      </c>
      <c r="H70" s="197">
        <v>0</v>
      </c>
      <c r="I70" s="197">
        <v>7.94</v>
      </c>
      <c r="J70" s="197">
        <v>8.35</v>
      </c>
      <c r="K70" s="197">
        <v>5.5</v>
      </c>
      <c r="L70" s="197">
        <v>2.19</v>
      </c>
      <c r="M70" s="197">
        <v>0</v>
      </c>
      <c r="N70" s="197">
        <v>0.5</v>
      </c>
      <c r="O70" s="197">
        <v>1.69</v>
      </c>
      <c r="P70" s="197">
        <v>1.41</v>
      </c>
      <c r="Q70" s="197">
        <v>0.17</v>
      </c>
      <c r="R70" s="197">
        <v>0.22</v>
      </c>
      <c r="S70" s="197">
        <v>0.22</v>
      </c>
      <c r="T70" s="197">
        <v>0</v>
      </c>
      <c r="U70" s="197">
        <v>8.14</v>
      </c>
      <c r="V70" s="197">
        <v>0.1</v>
      </c>
      <c r="W70" s="197">
        <v>0.88</v>
      </c>
      <c r="X70" s="197">
        <v>0.84</v>
      </c>
      <c r="Y70" s="197">
        <v>0</v>
      </c>
      <c r="Z70" s="197">
        <v>1.89</v>
      </c>
      <c r="AA70" s="197">
        <v>0.65</v>
      </c>
      <c r="AB70" s="197">
        <v>0</v>
      </c>
      <c r="AC70" s="197">
        <v>1.25</v>
      </c>
      <c r="AD70" s="197">
        <v>6.82</v>
      </c>
      <c r="AE70" s="197">
        <v>0</v>
      </c>
      <c r="AF70" s="197">
        <v>0</v>
      </c>
      <c r="AG70" s="197">
        <v>16.8</v>
      </c>
      <c r="AH70" s="197">
        <v>0</v>
      </c>
      <c r="AI70" s="197">
        <v>10.45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47</v>
      </c>
      <c r="AP70" s="197">
        <v>94.5</v>
      </c>
      <c r="AQ70" s="197">
        <v>0</v>
      </c>
      <c r="AR70" s="197">
        <v>2.67</v>
      </c>
      <c r="AS70" s="197">
        <v>12.28</v>
      </c>
      <c r="AT70" s="197">
        <v>3.62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5.87</v>
      </c>
      <c r="E71" s="197">
        <v>0</v>
      </c>
      <c r="F71" s="197">
        <v>0</v>
      </c>
      <c r="G71" s="197">
        <v>3.86</v>
      </c>
      <c r="H71" s="197">
        <v>0</v>
      </c>
      <c r="I71" s="197">
        <v>7.94</v>
      </c>
      <c r="J71" s="197">
        <v>8.35</v>
      </c>
      <c r="K71" s="197">
        <v>5.5</v>
      </c>
      <c r="L71" s="197">
        <v>2.19</v>
      </c>
      <c r="M71" s="197">
        <v>0</v>
      </c>
      <c r="N71" s="197">
        <v>0.5</v>
      </c>
      <c r="O71" s="197">
        <v>1.69</v>
      </c>
      <c r="P71" s="197">
        <v>1.41</v>
      </c>
      <c r="Q71" s="197">
        <v>0.17</v>
      </c>
      <c r="R71" s="197">
        <v>0.22</v>
      </c>
      <c r="S71" s="197">
        <v>0.22</v>
      </c>
      <c r="T71" s="197">
        <v>0</v>
      </c>
      <c r="U71" s="197">
        <v>8.27</v>
      </c>
      <c r="V71" s="197">
        <v>0.1</v>
      </c>
      <c r="W71" s="197">
        <v>1.18</v>
      </c>
      <c r="X71" s="197">
        <v>0.84</v>
      </c>
      <c r="Y71" s="197">
        <v>0</v>
      </c>
      <c r="Z71" s="197">
        <v>1.89</v>
      </c>
      <c r="AA71" s="197">
        <v>0.65</v>
      </c>
      <c r="AB71" s="197">
        <v>0</v>
      </c>
      <c r="AC71" s="197">
        <v>1.25</v>
      </c>
      <c r="AD71" s="197">
        <v>6.82</v>
      </c>
      <c r="AE71" s="197">
        <v>0</v>
      </c>
      <c r="AF71" s="197">
        <v>0</v>
      </c>
      <c r="AG71" s="197">
        <v>16.8</v>
      </c>
      <c r="AH71" s="197">
        <v>0</v>
      </c>
      <c r="AI71" s="197">
        <v>10.45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47</v>
      </c>
      <c r="AP71" s="197">
        <v>94.5</v>
      </c>
      <c r="AQ71" s="197">
        <v>0</v>
      </c>
      <c r="AR71" s="197">
        <v>2.67</v>
      </c>
      <c r="AS71" s="197">
        <v>12.28</v>
      </c>
      <c r="AT71" s="197">
        <v>3.62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5.87</v>
      </c>
      <c r="E72" s="197">
        <v>0</v>
      </c>
      <c r="F72" s="197">
        <v>0</v>
      </c>
      <c r="G72" s="197">
        <v>3.86</v>
      </c>
      <c r="H72" s="197">
        <v>0</v>
      </c>
      <c r="I72" s="197">
        <v>7.94</v>
      </c>
      <c r="J72" s="197">
        <v>8.35</v>
      </c>
      <c r="K72" s="197">
        <v>5.5</v>
      </c>
      <c r="L72" s="197">
        <v>2.19</v>
      </c>
      <c r="M72" s="197">
        <v>0</v>
      </c>
      <c r="N72" s="197">
        <v>0.5</v>
      </c>
      <c r="O72" s="197">
        <v>1.69</v>
      </c>
      <c r="P72" s="197">
        <v>1.41</v>
      </c>
      <c r="Q72" s="197">
        <v>0.17</v>
      </c>
      <c r="R72" s="197">
        <v>0.22</v>
      </c>
      <c r="S72" s="197">
        <v>0.22</v>
      </c>
      <c r="T72" s="197">
        <v>0</v>
      </c>
      <c r="U72" s="197">
        <v>8.4</v>
      </c>
      <c r="V72" s="197">
        <v>0.1</v>
      </c>
      <c r="W72" s="197">
        <v>1.18</v>
      </c>
      <c r="X72" s="197">
        <v>0.84</v>
      </c>
      <c r="Y72" s="197">
        <v>0</v>
      </c>
      <c r="Z72" s="197">
        <v>1.89</v>
      </c>
      <c r="AA72" s="197">
        <v>0.65</v>
      </c>
      <c r="AB72" s="197">
        <v>0</v>
      </c>
      <c r="AC72" s="197">
        <v>1.25</v>
      </c>
      <c r="AD72" s="197">
        <v>6.82</v>
      </c>
      <c r="AE72" s="197">
        <v>0</v>
      </c>
      <c r="AF72" s="197">
        <v>0</v>
      </c>
      <c r="AG72" s="197">
        <v>16.8</v>
      </c>
      <c r="AH72" s="197">
        <v>0</v>
      </c>
      <c r="AI72" s="197">
        <v>10.45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47</v>
      </c>
      <c r="AP72" s="197">
        <v>94.5</v>
      </c>
      <c r="AQ72" s="197">
        <v>0</v>
      </c>
      <c r="AR72" s="197">
        <v>2.67</v>
      </c>
      <c r="AS72" s="197">
        <v>12.28</v>
      </c>
      <c r="AT72" s="197">
        <v>3.62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5.87</v>
      </c>
      <c r="E73" s="197">
        <v>0</v>
      </c>
      <c r="F73" s="197">
        <v>0</v>
      </c>
      <c r="G73" s="197">
        <v>3.86</v>
      </c>
      <c r="H73" s="197">
        <v>0</v>
      </c>
      <c r="I73" s="197">
        <v>7.94</v>
      </c>
      <c r="J73" s="197">
        <v>8.35</v>
      </c>
      <c r="K73" s="197">
        <v>5.5</v>
      </c>
      <c r="L73" s="197">
        <v>2.19</v>
      </c>
      <c r="M73" s="197">
        <v>0</v>
      </c>
      <c r="N73" s="197">
        <v>0.5</v>
      </c>
      <c r="O73" s="197">
        <v>1.69</v>
      </c>
      <c r="P73" s="197">
        <v>1.41</v>
      </c>
      <c r="Q73" s="197">
        <v>0.17</v>
      </c>
      <c r="R73" s="197">
        <v>0.22</v>
      </c>
      <c r="S73" s="197">
        <v>0.22</v>
      </c>
      <c r="T73" s="197">
        <v>0</v>
      </c>
      <c r="U73" s="197">
        <v>8.5299999999999994</v>
      </c>
      <c r="V73" s="197">
        <v>0.1</v>
      </c>
      <c r="W73" s="197">
        <v>1.49</v>
      </c>
      <c r="X73" s="197">
        <v>0.84</v>
      </c>
      <c r="Y73" s="197">
        <v>0</v>
      </c>
      <c r="Z73" s="197">
        <v>1.89</v>
      </c>
      <c r="AA73" s="197">
        <v>0.65</v>
      </c>
      <c r="AB73" s="197">
        <v>0</v>
      </c>
      <c r="AC73" s="197">
        <v>1.25</v>
      </c>
      <c r="AD73" s="197">
        <v>6.82</v>
      </c>
      <c r="AE73" s="197">
        <v>0</v>
      </c>
      <c r="AF73" s="197">
        <v>0</v>
      </c>
      <c r="AG73" s="197">
        <v>16.8</v>
      </c>
      <c r="AH73" s="197">
        <v>0</v>
      </c>
      <c r="AI73" s="197">
        <v>10.45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47</v>
      </c>
      <c r="AP73" s="197">
        <v>94.5</v>
      </c>
      <c r="AQ73" s="197">
        <v>0</v>
      </c>
      <c r="AR73" s="197">
        <v>2.67</v>
      </c>
      <c r="AS73" s="197">
        <v>12.28</v>
      </c>
      <c r="AT73" s="197">
        <v>3.62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5.87</v>
      </c>
      <c r="E74" s="197">
        <v>0</v>
      </c>
      <c r="F74" s="197">
        <v>0</v>
      </c>
      <c r="G74" s="197">
        <v>3.86</v>
      </c>
      <c r="H74" s="197">
        <v>0</v>
      </c>
      <c r="I74" s="197">
        <v>7.94</v>
      </c>
      <c r="J74" s="197">
        <v>8.35</v>
      </c>
      <c r="K74" s="197">
        <v>5.5</v>
      </c>
      <c r="L74" s="197">
        <v>2.19</v>
      </c>
      <c r="M74" s="197">
        <v>0</v>
      </c>
      <c r="N74" s="197">
        <v>0.5</v>
      </c>
      <c r="O74" s="197">
        <v>1.69</v>
      </c>
      <c r="P74" s="197">
        <v>1.41</v>
      </c>
      <c r="Q74" s="197">
        <v>0.17</v>
      </c>
      <c r="R74" s="197">
        <v>0.22</v>
      </c>
      <c r="S74" s="197">
        <v>0.22</v>
      </c>
      <c r="T74" s="197">
        <v>0</v>
      </c>
      <c r="U74" s="197">
        <v>8.67</v>
      </c>
      <c r="V74" s="197">
        <v>0.1</v>
      </c>
      <c r="W74" s="197">
        <v>1.49</v>
      </c>
      <c r="X74" s="197">
        <v>0.84</v>
      </c>
      <c r="Y74" s="197">
        <v>0</v>
      </c>
      <c r="Z74" s="197">
        <v>1.89</v>
      </c>
      <c r="AA74" s="197">
        <v>0.65</v>
      </c>
      <c r="AB74" s="197">
        <v>0</v>
      </c>
      <c r="AC74" s="197">
        <v>1.25</v>
      </c>
      <c r="AD74" s="197">
        <v>6.82</v>
      </c>
      <c r="AE74" s="197">
        <v>0</v>
      </c>
      <c r="AF74" s="197">
        <v>0</v>
      </c>
      <c r="AG74" s="197">
        <v>16.8</v>
      </c>
      <c r="AH74" s="197">
        <v>0</v>
      </c>
      <c r="AI74" s="197">
        <v>10.45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47</v>
      </c>
      <c r="AP74" s="197">
        <v>94.5</v>
      </c>
      <c r="AQ74" s="197">
        <v>0</v>
      </c>
      <c r="AR74" s="197">
        <v>2.67</v>
      </c>
      <c r="AS74" s="197">
        <v>12.28</v>
      </c>
      <c r="AT74" s="197">
        <v>3.62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5.87</v>
      </c>
      <c r="E75" s="197">
        <v>0</v>
      </c>
      <c r="F75" s="197">
        <v>0</v>
      </c>
      <c r="G75" s="197">
        <v>3.86</v>
      </c>
      <c r="H75" s="197">
        <v>0</v>
      </c>
      <c r="I75" s="197">
        <v>7.94</v>
      </c>
      <c r="J75" s="197">
        <v>8.35</v>
      </c>
      <c r="K75" s="197">
        <v>5.5</v>
      </c>
      <c r="L75" s="197">
        <v>2.19</v>
      </c>
      <c r="M75" s="197">
        <v>0</v>
      </c>
      <c r="N75" s="197">
        <v>0.5</v>
      </c>
      <c r="O75" s="197">
        <v>1.69</v>
      </c>
      <c r="P75" s="197">
        <v>1.41</v>
      </c>
      <c r="Q75" s="197">
        <v>0.17</v>
      </c>
      <c r="R75" s="197">
        <v>0.22</v>
      </c>
      <c r="S75" s="197">
        <v>0.22</v>
      </c>
      <c r="T75" s="197">
        <v>0</v>
      </c>
      <c r="U75" s="197">
        <v>8.0299999999999994</v>
      </c>
      <c r="V75" s="197">
        <v>0.1</v>
      </c>
      <c r="W75" s="197">
        <v>1.8</v>
      </c>
      <c r="X75" s="197">
        <v>0.84</v>
      </c>
      <c r="Y75" s="197">
        <v>0</v>
      </c>
      <c r="Z75" s="197">
        <v>1.89</v>
      </c>
      <c r="AA75" s="197">
        <v>0.65</v>
      </c>
      <c r="AB75" s="197">
        <v>0</v>
      </c>
      <c r="AC75" s="197">
        <v>1.25</v>
      </c>
      <c r="AD75" s="197">
        <v>6.82</v>
      </c>
      <c r="AE75" s="197">
        <v>0</v>
      </c>
      <c r="AF75" s="197">
        <v>0</v>
      </c>
      <c r="AG75" s="197">
        <v>16.8</v>
      </c>
      <c r="AH75" s="197">
        <v>0</v>
      </c>
      <c r="AI75" s="197">
        <v>10.45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47</v>
      </c>
      <c r="AP75" s="197">
        <v>94.5</v>
      </c>
      <c r="AQ75" s="197">
        <v>0</v>
      </c>
      <c r="AR75" s="197">
        <v>2.67</v>
      </c>
      <c r="AS75" s="197">
        <v>12.41</v>
      </c>
      <c r="AT75" s="197">
        <v>3.76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5.87</v>
      </c>
      <c r="E76" s="197">
        <v>0</v>
      </c>
      <c r="F76" s="197">
        <v>0</v>
      </c>
      <c r="G76" s="197">
        <v>3.86</v>
      </c>
      <c r="H76" s="197">
        <v>0</v>
      </c>
      <c r="I76" s="197">
        <v>7.94</v>
      </c>
      <c r="J76" s="197">
        <v>8.35</v>
      </c>
      <c r="K76" s="197">
        <v>5.5</v>
      </c>
      <c r="L76" s="197">
        <v>2.19</v>
      </c>
      <c r="M76" s="197">
        <v>0</v>
      </c>
      <c r="N76" s="197">
        <v>0.5</v>
      </c>
      <c r="O76" s="197">
        <v>1.69</v>
      </c>
      <c r="P76" s="197">
        <v>1.41</v>
      </c>
      <c r="Q76" s="197">
        <v>0.17</v>
      </c>
      <c r="R76" s="197">
        <v>0.22</v>
      </c>
      <c r="S76" s="197">
        <v>0.22</v>
      </c>
      <c r="T76" s="197">
        <v>0</v>
      </c>
      <c r="U76" s="197">
        <v>8.0299999999999994</v>
      </c>
      <c r="V76" s="197">
        <v>0.1</v>
      </c>
      <c r="W76" s="197">
        <v>1.8</v>
      </c>
      <c r="X76" s="197">
        <v>0.84</v>
      </c>
      <c r="Y76" s="197">
        <v>0</v>
      </c>
      <c r="Z76" s="197">
        <v>1.89</v>
      </c>
      <c r="AA76" s="197">
        <v>0.65</v>
      </c>
      <c r="AB76" s="197">
        <v>0</v>
      </c>
      <c r="AC76" s="197">
        <v>1.25</v>
      </c>
      <c r="AD76" s="197">
        <v>6.82</v>
      </c>
      <c r="AE76" s="197">
        <v>0</v>
      </c>
      <c r="AF76" s="197">
        <v>0</v>
      </c>
      <c r="AG76" s="197">
        <v>16.8</v>
      </c>
      <c r="AH76" s="197">
        <v>0</v>
      </c>
      <c r="AI76" s="197">
        <v>10.45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47</v>
      </c>
      <c r="AP76" s="197">
        <v>94.5</v>
      </c>
      <c r="AQ76" s="197">
        <v>0</v>
      </c>
      <c r="AR76" s="197">
        <v>2.67</v>
      </c>
      <c r="AS76" s="197">
        <v>12.41</v>
      </c>
      <c r="AT76" s="197">
        <v>3.76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5.87</v>
      </c>
      <c r="E77" s="197">
        <v>0</v>
      </c>
      <c r="F77" s="197">
        <v>0</v>
      </c>
      <c r="G77" s="197">
        <v>3.86</v>
      </c>
      <c r="H77" s="197">
        <v>0</v>
      </c>
      <c r="I77" s="197">
        <v>7.94</v>
      </c>
      <c r="J77" s="197">
        <v>8.35</v>
      </c>
      <c r="K77" s="197">
        <v>5.5</v>
      </c>
      <c r="L77" s="197">
        <v>2.19</v>
      </c>
      <c r="M77" s="197">
        <v>0</v>
      </c>
      <c r="N77" s="197">
        <v>0.5</v>
      </c>
      <c r="O77" s="197">
        <v>1.69</v>
      </c>
      <c r="P77" s="197">
        <v>1.41</v>
      </c>
      <c r="Q77" s="197">
        <v>0.17</v>
      </c>
      <c r="R77" s="197">
        <v>0.22</v>
      </c>
      <c r="S77" s="197">
        <v>0.22</v>
      </c>
      <c r="T77" s="197">
        <v>0</v>
      </c>
      <c r="U77" s="197">
        <v>8.0299999999999994</v>
      </c>
      <c r="V77" s="197">
        <v>0.1</v>
      </c>
      <c r="W77" s="197">
        <v>1.8</v>
      </c>
      <c r="X77" s="197">
        <v>0.84</v>
      </c>
      <c r="Y77" s="197">
        <v>0</v>
      </c>
      <c r="Z77" s="197">
        <v>1.89</v>
      </c>
      <c r="AA77" s="197">
        <v>0.65</v>
      </c>
      <c r="AB77" s="197">
        <v>0</v>
      </c>
      <c r="AC77" s="197">
        <v>1.25</v>
      </c>
      <c r="AD77" s="197">
        <v>6.82</v>
      </c>
      <c r="AE77" s="197">
        <v>0</v>
      </c>
      <c r="AF77" s="197">
        <v>0</v>
      </c>
      <c r="AG77" s="197">
        <v>16.8</v>
      </c>
      <c r="AH77" s="197">
        <v>0</v>
      </c>
      <c r="AI77" s="197">
        <v>10.45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47</v>
      </c>
      <c r="AP77" s="197">
        <v>94.5</v>
      </c>
      <c r="AQ77" s="197">
        <v>0</v>
      </c>
      <c r="AR77" s="197">
        <v>2.67</v>
      </c>
      <c r="AS77" s="197">
        <v>12.41</v>
      </c>
      <c r="AT77" s="197">
        <v>3.76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5.87</v>
      </c>
      <c r="E78" s="197">
        <v>0</v>
      </c>
      <c r="F78" s="197">
        <v>0</v>
      </c>
      <c r="G78" s="197">
        <v>3.86</v>
      </c>
      <c r="H78" s="197">
        <v>0</v>
      </c>
      <c r="I78" s="197">
        <v>7.94</v>
      </c>
      <c r="J78" s="197">
        <v>8.35</v>
      </c>
      <c r="K78" s="197">
        <v>5.5</v>
      </c>
      <c r="L78" s="197">
        <v>2.19</v>
      </c>
      <c r="M78" s="197">
        <v>0</v>
      </c>
      <c r="N78" s="197">
        <v>0.5</v>
      </c>
      <c r="O78" s="197">
        <v>1.69</v>
      </c>
      <c r="P78" s="197">
        <v>1.41</v>
      </c>
      <c r="Q78" s="197">
        <v>0.17</v>
      </c>
      <c r="R78" s="197">
        <v>0.22</v>
      </c>
      <c r="S78" s="197">
        <v>0.22</v>
      </c>
      <c r="T78" s="197">
        <v>0</v>
      </c>
      <c r="U78" s="197">
        <v>8.0299999999999994</v>
      </c>
      <c r="V78" s="197">
        <v>0.1</v>
      </c>
      <c r="W78" s="197">
        <v>2.11</v>
      </c>
      <c r="X78" s="197">
        <v>0.84</v>
      </c>
      <c r="Y78" s="197">
        <v>0</v>
      </c>
      <c r="Z78" s="197">
        <v>1.89</v>
      </c>
      <c r="AA78" s="197">
        <v>0.65</v>
      </c>
      <c r="AB78" s="197">
        <v>0</v>
      </c>
      <c r="AC78" s="197">
        <v>1.25</v>
      </c>
      <c r="AD78" s="197">
        <v>6.82</v>
      </c>
      <c r="AE78" s="197">
        <v>0</v>
      </c>
      <c r="AF78" s="197">
        <v>0</v>
      </c>
      <c r="AG78" s="197">
        <v>16.8</v>
      </c>
      <c r="AH78" s="197">
        <v>0</v>
      </c>
      <c r="AI78" s="197">
        <v>10.45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47</v>
      </c>
      <c r="AP78" s="197">
        <v>94.5</v>
      </c>
      <c r="AQ78" s="197">
        <v>0</v>
      </c>
      <c r="AR78" s="197">
        <v>2.67</v>
      </c>
      <c r="AS78" s="197">
        <v>12.41</v>
      </c>
      <c r="AT78" s="197">
        <v>3.76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5.87</v>
      </c>
      <c r="E79" s="197">
        <v>0</v>
      </c>
      <c r="F79" s="197">
        <v>0</v>
      </c>
      <c r="G79" s="197">
        <v>3.86</v>
      </c>
      <c r="H79" s="197">
        <v>0</v>
      </c>
      <c r="I79" s="197">
        <v>7.94</v>
      </c>
      <c r="J79" s="197">
        <v>8.35</v>
      </c>
      <c r="K79" s="197">
        <v>5.5</v>
      </c>
      <c r="L79" s="197">
        <v>2.19</v>
      </c>
      <c r="M79" s="197">
        <v>0</v>
      </c>
      <c r="N79" s="197">
        <v>0.5</v>
      </c>
      <c r="O79" s="197">
        <v>1.69</v>
      </c>
      <c r="P79" s="197">
        <v>1.68</v>
      </c>
      <c r="Q79" s="197">
        <v>0.17</v>
      </c>
      <c r="R79" s="197">
        <v>0.22</v>
      </c>
      <c r="S79" s="197">
        <v>0.22</v>
      </c>
      <c r="T79" s="197">
        <v>0</v>
      </c>
      <c r="U79" s="197">
        <v>8.0299999999999994</v>
      </c>
      <c r="V79" s="197">
        <v>0.1</v>
      </c>
      <c r="W79" s="197">
        <v>2.11</v>
      </c>
      <c r="X79" s="197">
        <v>0.84</v>
      </c>
      <c r="Y79" s="197">
        <v>0</v>
      </c>
      <c r="Z79" s="197">
        <v>1.89</v>
      </c>
      <c r="AA79" s="197">
        <v>0.65</v>
      </c>
      <c r="AB79" s="197">
        <v>0</v>
      </c>
      <c r="AC79" s="197">
        <v>1.25</v>
      </c>
      <c r="AD79" s="197">
        <v>6.82</v>
      </c>
      <c r="AE79" s="197">
        <v>0</v>
      </c>
      <c r="AF79" s="197">
        <v>0</v>
      </c>
      <c r="AG79" s="197">
        <v>16.8</v>
      </c>
      <c r="AH79" s="197">
        <v>0</v>
      </c>
      <c r="AI79" s="197">
        <v>10.45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47</v>
      </c>
      <c r="AP79" s="197">
        <v>94.5</v>
      </c>
      <c r="AQ79" s="197">
        <v>0</v>
      </c>
      <c r="AR79" s="197">
        <v>2.67</v>
      </c>
      <c r="AS79" s="197">
        <v>12.41</v>
      </c>
      <c r="AT79" s="197">
        <v>3.76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5.87</v>
      </c>
      <c r="E80" s="197">
        <v>0</v>
      </c>
      <c r="F80" s="197">
        <v>0</v>
      </c>
      <c r="G80" s="197">
        <v>3.86</v>
      </c>
      <c r="H80" s="197">
        <v>0</v>
      </c>
      <c r="I80" s="197">
        <v>7.94</v>
      </c>
      <c r="J80" s="197">
        <v>8.35</v>
      </c>
      <c r="K80" s="197">
        <v>5.5</v>
      </c>
      <c r="L80" s="197">
        <v>2.19</v>
      </c>
      <c r="M80" s="197">
        <v>0</v>
      </c>
      <c r="N80" s="197">
        <v>0.5</v>
      </c>
      <c r="O80" s="197">
        <v>1.69</v>
      </c>
      <c r="P80" s="197">
        <v>1.47</v>
      </c>
      <c r="Q80" s="197">
        <v>0.17</v>
      </c>
      <c r="R80" s="197">
        <v>0.22</v>
      </c>
      <c r="S80" s="197">
        <v>0.22</v>
      </c>
      <c r="T80" s="197">
        <v>0</v>
      </c>
      <c r="U80" s="197">
        <v>8.0299999999999994</v>
      </c>
      <c r="V80" s="197">
        <v>0.1</v>
      </c>
      <c r="W80" s="197">
        <v>2.42</v>
      </c>
      <c r="X80" s="197">
        <v>0.84</v>
      </c>
      <c r="Y80" s="197">
        <v>0</v>
      </c>
      <c r="Z80" s="197">
        <v>1.89</v>
      </c>
      <c r="AA80" s="197">
        <v>0.65</v>
      </c>
      <c r="AB80" s="197">
        <v>0</v>
      </c>
      <c r="AC80" s="197">
        <v>0.97</v>
      </c>
      <c r="AD80" s="197">
        <v>6.82</v>
      </c>
      <c r="AE80" s="197">
        <v>0</v>
      </c>
      <c r="AF80" s="197">
        <v>0</v>
      </c>
      <c r="AG80" s="197">
        <v>16.8</v>
      </c>
      <c r="AH80" s="197">
        <v>0</v>
      </c>
      <c r="AI80" s="197">
        <v>10.45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47</v>
      </c>
      <c r="AP80" s="197">
        <v>94.5</v>
      </c>
      <c r="AQ80" s="197">
        <v>0</v>
      </c>
      <c r="AR80" s="197">
        <v>2.67</v>
      </c>
      <c r="AS80" s="197">
        <v>12.41</v>
      </c>
      <c r="AT80" s="197">
        <v>3.76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5.87</v>
      </c>
      <c r="E81" s="197">
        <v>0</v>
      </c>
      <c r="F81" s="197">
        <v>0</v>
      </c>
      <c r="G81" s="197">
        <v>3.86</v>
      </c>
      <c r="H81" s="197">
        <v>0</v>
      </c>
      <c r="I81" s="197">
        <v>7.94</v>
      </c>
      <c r="J81" s="197">
        <v>8.35</v>
      </c>
      <c r="K81" s="197">
        <v>5.5</v>
      </c>
      <c r="L81" s="197">
        <v>2.19</v>
      </c>
      <c r="M81" s="197">
        <v>0</v>
      </c>
      <c r="N81" s="197">
        <v>0.5</v>
      </c>
      <c r="O81" s="197">
        <v>1.69</v>
      </c>
      <c r="P81" s="197">
        <v>1.47</v>
      </c>
      <c r="Q81" s="197">
        <v>0.17</v>
      </c>
      <c r="R81" s="197">
        <v>0.22</v>
      </c>
      <c r="S81" s="197">
        <v>0.22</v>
      </c>
      <c r="T81" s="197">
        <v>0</v>
      </c>
      <c r="U81" s="197">
        <v>8.0299999999999994</v>
      </c>
      <c r="V81" s="197">
        <v>0.1</v>
      </c>
      <c r="W81" s="197">
        <v>3.19</v>
      </c>
      <c r="X81" s="197">
        <v>0.84</v>
      </c>
      <c r="Y81" s="197">
        <v>0</v>
      </c>
      <c r="Z81" s="197">
        <v>1.89</v>
      </c>
      <c r="AA81" s="197">
        <v>0.65</v>
      </c>
      <c r="AB81" s="197">
        <v>0</v>
      </c>
      <c r="AC81" s="197">
        <v>0.97</v>
      </c>
      <c r="AD81" s="197">
        <v>6.82</v>
      </c>
      <c r="AE81" s="197">
        <v>0</v>
      </c>
      <c r="AF81" s="197">
        <v>0</v>
      </c>
      <c r="AG81" s="197">
        <v>16.8</v>
      </c>
      <c r="AH81" s="197">
        <v>0</v>
      </c>
      <c r="AI81" s="197">
        <v>10.45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47</v>
      </c>
      <c r="AP81" s="197">
        <v>94.5</v>
      </c>
      <c r="AQ81" s="197">
        <v>0</v>
      </c>
      <c r="AR81" s="197">
        <v>2.67</v>
      </c>
      <c r="AS81" s="197">
        <v>12.41</v>
      </c>
      <c r="AT81" s="197">
        <v>3.76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5.87</v>
      </c>
      <c r="E82" s="197">
        <v>0</v>
      </c>
      <c r="F82" s="197">
        <v>0</v>
      </c>
      <c r="G82" s="197">
        <v>3.86</v>
      </c>
      <c r="H82" s="197">
        <v>0</v>
      </c>
      <c r="I82" s="197">
        <v>7.94</v>
      </c>
      <c r="J82" s="197">
        <v>8.35</v>
      </c>
      <c r="K82" s="197">
        <v>5.5</v>
      </c>
      <c r="L82" s="197">
        <v>2.19</v>
      </c>
      <c r="M82" s="197">
        <v>0</v>
      </c>
      <c r="N82" s="197">
        <v>0.5</v>
      </c>
      <c r="O82" s="197">
        <v>1.69</v>
      </c>
      <c r="P82" s="197">
        <v>1.47</v>
      </c>
      <c r="Q82" s="197">
        <v>0.17</v>
      </c>
      <c r="R82" s="197">
        <v>0.22</v>
      </c>
      <c r="S82" s="197">
        <v>0.22</v>
      </c>
      <c r="T82" s="197">
        <v>0</v>
      </c>
      <c r="U82" s="197">
        <v>8.0299999999999994</v>
      </c>
      <c r="V82" s="197">
        <v>0.1</v>
      </c>
      <c r="W82" s="197">
        <v>3.19</v>
      </c>
      <c r="X82" s="197">
        <v>0.84</v>
      </c>
      <c r="Y82" s="197">
        <v>0</v>
      </c>
      <c r="Z82" s="197">
        <v>1.89</v>
      </c>
      <c r="AA82" s="197">
        <v>0.65</v>
      </c>
      <c r="AB82" s="197">
        <v>0</v>
      </c>
      <c r="AC82" s="197">
        <v>0.97</v>
      </c>
      <c r="AD82" s="197">
        <v>6.82</v>
      </c>
      <c r="AE82" s="197">
        <v>0</v>
      </c>
      <c r="AF82" s="197">
        <v>0</v>
      </c>
      <c r="AG82" s="197">
        <v>16.8</v>
      </c>
      <c r="AH82" s="197">
        <v>0</v>
      </c>
      <c r="AI82" s="197">
        <v>10.45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47</v>
      </c>
      <c r="AP82" s="197">
        <v>94.5</v>
      </c>
      <c r="AQ82" s="197">
        <v>0</v>
      </c>
      <c r="AR82" s="197">
        <v>2.67</v>
      </c>
      <c r="AS82" s="197">
        <v>12.41</v>
      </c>
      <c r="AT82" s="197">
        <v>3.76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6.13</v>
      </c>
      <c r="E83" s="197">
        <v>0</v>
      </c>
      <c r="F83" s="197">
        <v>0</v>
      </c>
      <c r="G83" s="197">
        <v>3.86</v>
      </c>
      <c r="H83" s="197">
        <v>0</v>
      </c>
      <c r="I83" s="197">
        <v>7.94</v>
      </c>
      <c r="J83" s="197">
        <v>8.35</v>
      </c>
      <c r="K83" s="197">
        <v>5.5</v>
      </c>
      <c r="L83" s="197">
        <v>2.19</v>
      </c>
      <c r="M83" s="197">
        <v>0</v>
      </c>
      <c r="N83" s="197">
        <v>0.5</v>
      </c>
      <c r="O83" s="197">
        <v>1.69</v>
      </c>
      <c r="P83" s="197">
        <v>1.47</v>
      </c>
      <c r="Q83" s="197">
        <v>0.17</v>
      </c>
      <c r="R83" s="197">
        <v>0.22</v>
      </c>
      <c r="S83" s="197">
        <v>0.22</v>
      </c>
      <c r="T83" s="197">
        <v>0</v>
      </c>
      <c r="U83" s="197">
        <v>8.0299999999999994</v>
      </c>
      <c r="V83" s="197">
        <v>0.1</v>
      </c>
      <c r="W83" s="197">
        <v>3.19</v>
      </c>
      <c r="X83" s="197">
        <v>0.84</v>
      </c>
      <c r="Y83" s="197">
        <v>0</v>
      </c>
      <c r="Z83" s="197">
        <v>1.89</v>
      </c>
      <c r="AA83" s="197">
        <v>0.65</v>
      </c>
      <c r="AB83" s="197">
        <v>0</v>
      </c>
      <c r="AC83" s="197">
        <v>0.97</v>
      </c>
      <c r="AD83" s="197">
        <v>6.82</v>
      </c>
      <c r="AE83" s="197">
        <v>0</v>
      </c>
      <c r="AF83" s="197">
        <v>0</v>
      </c>
      <c r="AG83" s="197">
        <v>16.8</v>
      </c>
      <c r="AH83" s="197">
        <v>0</v>
      </c>
      <c r="AI83" s="197">
        <v>10.45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47</v>
      </c>
      <c r="AP83" s="197">
        <v>94.5</v>
      </c>
      <c r="AQ83" s="197">
        <v>0</v>
      </c>
      <c r="AR83" s="197">
        <v>2.67</v>
      </c>
      <c r="AS83" s="197">
        <v>12.41</v>
      </c>
      <c r="AT83" s="197">
        <v>3.76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6.13</v>
      </c>
      <c r="E84" s="197">
        <v>0</v>
      </c>
      <c r="F84" s="197">
        <v>0</v>
      </c>
      <c r="G84" s="197">
        <v>3.86</v>
      </c>
      <c r="H84" s="197">
        <v>0</v>
      </c>
      <c r="I84" s="197">
        <v>7.94</v>
      </c>
      <c r="J84" s="197">
        <v>8.35</v>
      </c>
      <c r="K84" s="197">
        <v>5.5</v>
      </c>
      <c r="L84" s="197">
        <v>2.19</v>
      </c>
      <c r="M84" s="197">
        <v>0</v>
      </c>
      <c r="N84" s="197">
        <v>0.5</v>
      </c>
      <c r="O84" s="197">
        <v>1.69</v>
      </c>
      <c r="P84" s="197">
        <v>1.47</v>
      </c>
      <c r="Q84" s="197">
        <v>0.17</v>
      </c>
      <c r="R84" s="197">
        <v>0.22</v>
      </c>
      <c r="S84" s="197">
        <v>0.22</v>
      </c>
      <c r="T84" s="197">
        <v>0</v>
      </c>
      <c r="U84" s="197">
        <v>8.0299999999999994</v>
      </c>
      <c r="V84" s="197">
        <v>0.1</v>
      </c>
      <c r="W84" s="197">
        <v>3.19</v>
      </c>
      <c r="X84" s="197">
        <v>0.84</v>
      </c>
      <c r="Y84" s="197">
        <v>0</v>
      </c>
      <c r="Z84" s="197">
        <v>1.89</v>
      </c>
      <c r="AA84" s="197">
        <v>0.65</v>
      </c>
      <c r="AB84" s="197">
        <v>0</v>
      </c>
      <c r="AC84" s="197">
        <v>0.97</v>
      </c>
      <c r="AD84" s="197">
        <v>6.82</v>
      </c>
      <c r="AE84" s="197">
        <v>0</v>
      </c>
      <c r="AF84" s="197">
        <v>0</v>
      </c>
      <c r="AG84" s="197">
        <v>16.8</v>
      </c>
      <c r="AH84" s="197">
        <v>0</v>
      </c>
      <c r="AI84" s="197">
        <v>10.45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47</v>
      </c>
      <c r="AP84" s="197">
        <v>94.5</v>
      </c>
      <c r="AQ84" s="197">
        <v>0</v>
      </c>
      <c r="AR84" s="197">
        <v>2.67</v>
      </c>
      <c r="AS84" s="197">
        <v>12.41</v>
      </c>
      <c r="AT84" s="197">
        <v>3.76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6.13</v>
      </c>
      <c r="E85" s="197">
        <v>0</v>
      </c>
      <c r="F85" s="197">
        <v>0</v>
      </c>
      <c r="G85" s="197">
        <v>3.86</v>
      </c>
      <c r="H85" s="197">
        <v>0</v>
      </c>
      <c r="I85" s="197">
        <v>7.94</v>
      </c>
      <c r="J85" s="197">
        <v>8.35</v>
      </c>
      <c r="K85" s="197">
        <v>5.5</v>
      </c>
      <c r="L85" s="197">
        <v>2.19</v>
      </c>
      <c r="M85" s="197">
        <v>0</v>
      </c>
      <c r="N85" s="197">
        <v>0.5</v>
      </c>
      <c r="O85" s="197">
        <v>1.69</v>
      </c>
      <c r="P85" s="197">
        <v>1.47</v>
      </c>
      <c r="Q85" s="197">
        <v>0.17</v>
      </c>
      <c r="R85" s="197">
        <v>0.22</v>
      </c>
      <c r="S85" s="197">
        <v>0.22</v>
      </c>
      <c r="T85" s="197">
        <v>0</v>
      </c>
      <c r="U85" s="197">
        <v>8.0299999999999994</v>
      </c>
      <c r="V85" s="197">
        <v>0.1</v>
      </c>
      <c r="W85" s="197">
        <v>3.19</v>
      </c>
      <c r="X85" s="197">
        <v>0.84</v>
      </c>
      <c r="Y85" s="197">
        <v>0</v>
      </c>
      <c r="Z85" s="197">
        <v>1.89</v>
      </c>
      <c r="AA85" s="197">
        <v>0.65</v>
      </c>
      <c r="AB85" s="197">
        <v>0</v>
      </c>
      <c r="AC85" s="197">
        <v>0.97</v>
      </c>
      <c r="AD85" s="197">
        <v>6.82</v>
      </c>
      <c r="AE85" s="197">
        <v>0</v>
      </c>
      <c r="AF85" s="197">
        <v>0</v>
      </c>
      <c r="AG85" s="197">
        <v>16.8</v>
      </c>
      <c r="AH85" s="197">
        <v>0</v>
      </c>
      <c r="AI85" s="197">
        <v>10.45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47</v>
      </c>
      <c r="AP85" s="197">
        <v>94.5</v>
      </c>
      <c r="AQ85" s="197">
        <v>0</v>
      </c>
      <c r="AR85" s="197">
        <v>2.67</v>
      </c>
      <c r="AS85" s="197">
        <v>12.41</v>
      </c>
      <c r="AT85" s="197">
        <v>3.76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6.13</v>
      </c>
      <c r="E86" s="197">
        <v>0</v>
      </c>
      <c r="F86" s="197">
        <v>0</v>
      </c>
      <c r="G86" s="197">
        <v>3.86</v>
      </c>
      <c r="H86" s="197">
        <v>0</v>
      </c>
      <c r="I86" s="197">
        <v>7.94</v>
      </c>
      <c r="J86" s="197">
        <v>8.35</v>
      </c>
      <c r="K86" s="197">
        <v>5.5</v>
      </c>
      <c r="L86" s="197">
        <v>2.19</v>
      </c>
      <c r="M86" s="197">
        <v>0</v>
      </c>
      <c r="N86" s="197">
        <v>0.5</v>
      </c>
      <c r="O86" s="197">
        <v>1.69</v>
      </c>
      <c r="P86" s="197">
        <v>1.47</v>
      </c>
      <c r="Q86" s="197">
        <v>0.17</v>
      </c>
      <c r="R86" s="197">
        <v>0.22</v>
      </c>
      <c r="S86" s="197">
        <v>0.22</v>
      </c>
      <c r="T86" s="197">
        <v>0</v>
      </c>
      <c r="U86" s="197">
        <v>8.0299999999999994</v>
      </c>
      <c r="V86" s="197">
        <v>0.1</v>
      </c>
      <c r="W86" s="197">
        <v>3.19</v>
      </c>
      <c r="X86" s="197">
        <v>0.84</v>
      </c>
      <c r="Y86" s="197">
        <v>0</v>
      </c>
      <c r="Z86" s="197">
        <v>1.89</v>
      </c>
      <c r="AA86" s="197">
        <v>0.65</v>
      </c>
      <c r="AB86" s="197">
        <v>0</v>
      </c>
      <c r="AC86" s="197">
        <v>0.97</v>
      </c>
      <c r="AD86" s="197">
        <v>6.82</v>
      </c>
      <c r="AE86" s="197">
        <v>0</v>
      </c>
      <c r="AF86" s="197">
        <v>0</v>
      </c>
      <c r="AG86" s="197">
        <v>16.8</v>
      </c>
      <c r="AH86" s="197">
        <v>0</v>
      </c>
      <c r="AI86" s="197">
        <v>10.45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47</v>
      </c>
      <c r="AP86" s="197">
        <v>94.5</v>
      </c>
      <c r="AQ86" s="197">
        <v>0</v>
      </c>
      <c r="AR86" s="197">
        <v>2.67</v>
      </c>
      <c r="AS86" s="197">
        <v>12.41</v>
      </c>
      <c r="AT86" s="197">
        <v>3.76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6.13</v>
      </c>
      <c r="E87" s="197">
        <v>0</v>
      </c>
      <c r="F87" s="197">
        <v>0</v>
      </c>
      <c r="G87" s="197">
        <v>3.86</v>
      </c>
      <c r="H87" s="197">
        <v>0</v>
      </c>
      <c r="I87" s="197">
        <v>8.07</v>
      </c>
      <c r="J87" s="197">
        <v>8.35</v>
      </c>
      <c r="K87" s="197">
        <v>5.5</v>
      </c>
      <c r="L87" s="197">
        <v>2.19</v>
      </c>
      <c r="M87" s="197">
        <v>0</v>
      </c>
      <c r="N87" s="197">
        <v>0.5</v>
      </c>
      <c r="O87" s="197">
        <v>1.69</v>
      </c>
      <c r="P87" s="197">
        <v>0.54</v>
      </c>
      <c r="Q87" s="197">
        <v>0.17</v>
      </c>
      <c r="R87" s="197">
        <v>0.22</v>
      </c>
      <c r="S87" s="197">
        <v>0.22</v>
      </c>
      <c r="T87" s="197">
        <v>0</v>
      </c>
      <c r="U87" s="197">
        <v>8.0299999999999994</v>
      </c>
      <c r="V87" s="197">
        <v>0.1</v>
      </c>
      <c r="W87" s="197">
        <v>3.19</v>
      </c>
      <c r="X87" s="197">
        <v>0.84</v>
      </c>
      <c r="Y87" s="197">
        <v>0</v>
      </c>
      <c r="Z87" s="197">
        <v>1.89</v>
      </c>
      <c r="AA87" s="197">
        <v>0.65</v>
      </c>
      <c r="AB87" s="197">
        <v>0</v>
      </c>
      <c r="AC87" s="197">
        <v>0.97</v>
      </c>
      <c r="AD87" s="197">
        <v>6.82</v>
      </c>
      <c r="AE87" s="197">
        <v>0</v>
      </c>
      <c r="AF87" s="197">
        <v>0</v>
      </c>
      <c r="AG87" s="197">
        <v>16.8</v>
      </c>
      <c r="AH87" s="197">
        <v>0</v>
      </c>
      <c r="AI87" s="197">
        <v>10.45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47</v>
      </c>
      <c r="AP87" s="197">
        <v>94.5</v>
      </c>
      <c r="AQ87" s="197">
        <v>0</v>
      </c>
      <c r="AR87" s="197">
        <v>2.67</v>
      </c>
      <c r="AS87" s="197">
        <v>12.55</v>
      </c>
      <c r="AT87" s="197">
        <v>3.76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6.13</v>
      </c>
      <c r="E88" s="197">
        <v>0</v>
      </c>
      <c r="F88" s="197">
        <v>0</v>
      </c>
      <c r="G88" s="197">
        <v>3.86</v>
      </c>
      <c r="H88" s="197">
        <v>0</v>
      </c>
      <c r="I88" s="197">
        <v>8.07</v>
      </c>
      <c r="J88" s="197">
        <v>8.35</v>
      </c>
      <c r="K88" s="197">
        <v>5.5</v>
      </c>
      <c r="L88" s="197">
        <v>2.19</v>
      </c>
      <c r="M88" s="197">
        <v>0</v>
      </c>
      <c r="N88" s="197">
        <v>0.5</v>
      </c>
      <c r="O88" s="197">
        <v>1.69</v>
      </c>
      <c r="P88" s="197">
        <v>0.54</v>
      </c>
      <c r="Q88" s="197">
        <v>0.17</v>
      </c>
      <c r="R88" s="197">
        <v>0.22</v>
      </c>
      <c r="S88" s="197">
        <v>0.22</v>
      </c>
      <c r="T88" s="197">
        <v>0</v>
      </c>
      <c r="U88" s="197">
        <v>8.0299999999999994</v>
      </c>
      <c r="V88" s="197">
        <v>0.1</v>
      </c>
      <c r="W88" s="197">
        <v>3.19</v>
      </c>
      <c r="X88" s="197">
        <v>0.84</v>
      </c>
      <c r="Y88" s="197">
        <v>0</v>
      </c>
      <c r="Z88" s="197">
        <v>1.89</v>
      </c>
      <c r="AA88" s="197">
        <v>0.65</v>
      </c>
      <c r="AB88" s="197">
        <v>0</v>
      </c>
      <c r="AC88" s="197">
        <v>1.25</v>
      </c>
      <c r="AD88" s="197">
        <v>6.82</v>
      </c>
      <c r="AE88" s="197">
        <v>0</v>
      </c>
      <c r="AF88" s="197">
        <v>0</v>
      </c>
      <c r="AG88" s="197">
        <v>16.8</v>
      </c>
      <c r="AH88" s="197">
        <v>0</v>
      </c>
      <c r="AI88" s="197">
        <v>10.45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47</v>
      </c>
      <c r="AP88" s="197">
        <v>94.5</v>
      </c>
      <c r="AQ88" s="197">
        <v>0</v>
      </c>
      <c r="AR88" s="197">
        <v>2.67</v>
      </c>
      <c r="AS88" s="197">
        <v>12.55</v>
      </c>
      <c r="AT88" s="197">
        <v>3.76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6.13</v>
      </c>
      <c r="E89" s="197">
        <v>0</v>
      </c>
      <c r="F89" s="197">
        <v>0</v>
      </c>
      <c r="G89" s="197">
        <v>3.86</v>
      </c>
      <c r="H89" s="197">
        <v>0</v>
      </c>
      <c r="I89" s="197">
        <v>8.07</v>
      </c>
      <c r="J89" s="197">
        <v>8.35</v>
      </c>
      <c r="K89" s="197">
        <v>5.5</v>
      </c>
      <c r="L89" s="197">
        <v>2.19</v>
      </c>
      <c r="M89" s="197">
        <v>0</v>
      </c>
      <c r="N89" s="197">
        <v>0.5</v>
      </c>
      <c r="O89" s="197">
        <v>1.69</v>
      </c>
      <c r="P89" s="197">
        <v>0.54</v>
      </c>
      <c r="Q89" s="197">
        <v>0.17</v>
      </c>
      <c r="R89" s="197">
        <v>0.22</v>
      </c>
      <c r="S89" s="197">
        <v>0.22</v>
      </c>
      <c r="T89" s="197">
        <v>0</v>
      </c>
      <c r="U89" s="197">
        <v>8.0299999999999994</v>
      </c>
      <c r="V89" s="197">
        <v>0.1</v>
      </c>
      <c r="W89" s="197">
        <v>3.19</v>
      </c>
      <c r="X89" s="197">
        <v>0.84</v>
      </c>
      <c r="Y89" s="197">
        <v>0</v>
      </c>
      <c r="Z89" s="197">
        <v>1.89</v>
      </c>
      <c r="AA89" s="197">
        <v>0.65</v>
      </c>
      <c r="AB89" s="197">
        <v>0</v>
      </c>
      <c r="AC89" s="197">
        <v>1.25</v>
      </c>
      <c r="AD89" s="197">
        <v>6.82</v>
      </c>
      <c r="AE89" s="197">
        <v>0</v>
      </c>
      <c r="AF89" s="197">
        <v>0</v>
      </c>
      <c r="AG89" s="197">
        <v>16.8</v>
      </c>
      <c r="AH89" s="197">
        <v>0</v>
      </c>
      <c r="AI89" s="197">
        <v>10.45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47</v>
      </c>
      <c r="AP89" s="197">
        <v>94.5</v>
      </c>
      <c r="AQ89" s="197">
        <v>0</v>
      </c>
      <c r="AR89" s="197">
        <v>2.67</v>
      </c>
      <c r="AS89" s="197">
        <v>12.55</v>
      </c>
      <c r="AT89" s="197">
        <v>3.76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6.13</v>
      </c>
      <c r="E90" s="197">
        <v>0</v>
      </c>
      <c r="F90" s="197">
        <v>0</v>
      </c>
      <c r="G90" s="197">
        <v>3.86</v>
      </c>
      <c r="H90" s="197">
        <v>0</v>
      </c>
      <c r="I90" s="197">
        <v>8.07</v>
      </c>
      <c r="J90" s="197">
        <v>8.35</v>
      </c>
      <c r="K90" s="197">
        <v>5.5</v>
      </c>
      <c r="L90" s="197">
        <v>2.19</v>
      </c>
      <c r="M90" s="197">
        <v>0</v>
      </c>
      <c r="N90" s="197">
        <v>0.5</v>
      </c>
      <c r="O90" s="197">
        <v>1.69</v>
      </c>
      <c r="P90" s="197">
        <v>0.54</v>
      </c>
      <c r="Q90" s="197">
        <v>0.17</v>
      </c>
      <c r="R90" s="197">
        <v>0.22</v>
      </c>
      <c r="S90" s="197">
        <v>0.22</v>
      </c>
      <c r="T90" s="197">
        <v>0</v>
      </c>
      <c r="U90" s="197">
        <v>8.0299999999999994</v>
      </c>
      <c r="V90" s="197">
        <v>0.1</v>
      </c>
      <c r="W90" s="197">
        <v>3.19</v>
      </c>
      <c r="X90" s="197">
        <v>0.84</v>
      </c>
      <c r="Y90" s="197">
        <v>0</v>
      </c>
      <c r="Z90" s="197">
        <v>1.89</v>
      </c>
      <c r="AA90" s="197">
        <v>0.65</v>
      </c>
      <c r="AB90" s="197">
        <v>0</v>
      </c>
      <c r="AC90" s="197">
        <v>1.25</v>
      </c>
      <c r="AD90" s="197">
        <v>6.82</v>
      </c>
      <c r="AE90" s="197">
        <v>0</v>
      </c>
      <c r="AF90" s="197">
        <v>0</v>
      </c>
      <c r="AG90" s="197">
        <v>16.8</v>
      </c>
      <c r="AH90" s="197">
        <v>0</v>
      </c>
      <c r="AI90" s="197">
        <v>10.45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47</v>
      </c>
      <c r="AP90" s="197">
        <v>94.5</v>
      </c>
      <c r="AQ90" s="197">
        <v>0</v>
      </c>
      <c r="AR90" s="197">
        <v>2.67</v>
      </c>
      <c r="AS90" s="197">
        <v>12.55</v>
      </c>
      <c r="AT90" s="197">
        <v>3.76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6.4</v>
      </c>
      <c r="E91" s="197">
        <v>0</v>
      </c>
      <c r="F91" s="197">
        <v>0</v>
      </c>
      <c r="G91" s="197">
        <v>3.86</v>
      </c>
      <c r="H91" s="197">
        <v>0</v>
      </c>
      <c r="I91" s="197">
        <v>8.07</v>
      </c>
      <c r="J91" s="197">
        <v>8.35</v>
      </c>
      <c r="K91" s="197">
        <v>5.5</v>
      </c>
      <c r="L91" s="197">
        <v>2.19</v>
      </c>
      <c r="M91" s="197">
        <v>0</v>
      </c>
      <c r="N91" s="197">
        <v>0.5</v>
      </c>
      <c r="O91" s="197">
        <v>1.69</v>
      </c>
      <c r="P91" s="197">
        <v>2.46</v>
      </c>
      <c r="Q91" s="197">
        <v>0.17</v>
      </c>
      <c r="R91" s="197">
        <v>0.22</v>
      </c>
      <c r="S91" s="197">
        <v>0.22</v>
      </c>
      <c r="T91" s="197">
        <v>0</v>
      </c>
      <c r="U91" s="197">
        <v>8.0299999999999994</v>
      </c>
      <c r="V91" s="197">
        <v>0.1</v>
      </c>
      <c r="W91" s="197">
        <v>3.19</v>
      </c>
      <c r="X91" s="197">
        <v>0.84</v>
      </c>
      <c r="Y91" s="197">
        <v>0</v>
      </c>
      <c r="Z91" s="197">
        <v>1.89</v>
      </c>
      <c r="AA91" s="197">
        <v>0.65</v>
      </c>
      <c r="AB91" s="197">
        <v>0</v>
      </c>
      <c r="AC91" s="197">
        <v>1.25</v>
      </c>
      <c r="AD91" s="197">
        <v>6.82</v>
      </c>
      <c r="AE91" s="197">
        <v>0</v>
      </c>
      <c r="AF91" s="197">
        <v>0</v>
      </c>
      <c r="AG91" s="197">
        <v>16.8</v>
      </c>
      <c r="AH91" s="197">
        <v>0</v>
      </c>
      <c r="AI91" s="197">
        <v>10.45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47</v>
      </c>
      <c r="AP91" s="197">
        <v>94.5</v>
      </c>
      <c r="AQ91" s="197">
        <v>0</v>
      </c>
      <c r="AR91" s="197">
        <v>2.67</v>
      </c>
      <c r="AS91" s="197">
        <v>12.55</v>
      </c>
      <c r="AT91" s="197">
        <v>3.76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6.4</v>
      </c>
      <c r="E92" s="197">
        <v>0</v>
      </c>
      <c r="F92" s="197">
        <v>0</v>
      </c>
      <c r="G92" s="197">
        <v>3.86</v>
      </c>
      <c r="H92" s="197">
        <v>0</v>
      </c>
      <c r="I92" s="197">
        <v>8.07</v>
      </c>
      <c r="J92" s="197">
        <v>8.35</v>
      </c>
      <c r="K92" s="197">
        <v>5.5</v>
      </c>
      <c r="L92" s="197">
        <v>2.19</v>
      </c>
      <c r="M92" s="197">
        <v>0</v>
      </c>
      <c r="N92" s="197">
        <v>0.5</v>
      </c>
      <c r="O92" s="197">
        <v>1.69</v>
      </c>
      <c r="P92" s="197">
        <v>2.58</v>
      </c>
      <c r="Q92" s="197">
        <v>0.17</v>
      </c>
      <c r="R92" s="197">
        <v>0.22</v>
      </c>
      <c r="S92" s="197">
        <v>0.22</v>
      </c>
      <c r="T92" s="197">
        <v>0</v>
      </c>
      <c r="U92" s="197">
        <v>8.0299999999999994</v>
      </c>
      <c r="V92" s="197">
        <v>0.1</v>
      </c>
      <c r="W92" s="197">
        <v>3.19</v>
      </c>
      <c r="X92" s="197">
        <v>0.84</v>
      </c>
      <c r="Y92" s="197">
        <v>0</v>
      </c>
      <c r="Z92" s="197">
        <v>1.89</v>
      </c>
      <c r="AA92" s="197">
        <v>0.65</v>
      </c>
      <c r="AB92" s="197">
        <v>0</v>
      </c>
      <c r="AC92" s="197">
        <v>1.25</v>
      </c>
      <c r="AD92" s="197">
        <v>6.82</v>
      </c>
      <c r="AE92" s="197">
        <v>0</v>
      </c>
      <c r="AF92" s="197">
        <v>0</v>
      </c>
      <c r="AG92" s="197">
        <v>16.8</v>
      </c>
      <c r="AH92" s="197">
        <v>0</v>
      </c>
      <c r="AI92" s="197">
        <v>10.45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47</v>
      </c>
      <c r="AP92" s="197">
        <v>94.5</v>
      </c>
      <c r="AQ92" s="197">
        <v>0</v>
      </c>
      <c r="AR92" s="197">
        <v>2.67</v>
      </c>
      <c r="AS92" s="197">
        <v>12.55</v>
      </c>
      <c r="AT92" s="197">
        <v>3.76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6.4</v>
      </c>
      <c r="E93" s="197">
        <v>0</v>
      </c>
      <c r="F93" s="197">
        <v>0</v>
      </c>
      <c r="G93" s="197">
        <v>3.86</v>
      </c>
      <c r="H93" s="197">
        <v>0</v>
      </c>
      <c r="I93" s="197">
        <v>8.07</v>
      </c>
      <c r="J93" s="197">
        <v>8.35</v>
      </c>
      <c r="K93" s="197">
        <v>5.5</v>
      </c>
      <c r="L93" s="197">
        <v>2.19</v>
      </c>
      <c r="M93" s="197">
        <v>0</v>
      </c>
      <c r="N93" s="197">
        <v>0.5</v>
      </c>
      <c r="O93" s="197">
        <v>1.69</v>
      </c>
      <c r="P93" s="197">
        <v>1.72</v>
      </c>
      <c r="Q93" s="197">
        <v>0.17</v>
      </c>
      <c r="R93" s="197">
        <v>0.22</v>
      </c>
      <c r="S93" s="197">
        <v>0.22</v>
      </c>
      <c r="T93" s="197">
        <v>0</v>
      </c>
      <c r="U93" s="197">
        <v>8.0299999999999994</v>
      </c>
      <c r="V93" s="197">
        <v>0.1</v>
      </c>
      <c r="W93" s="197">
        <v>3.19</v>
      </c>
      <c r="X93" s="197">
        <v>0.84</v>
      </c>
      <c r="Y93" s="197">
        <v>0</v>
      </c>
      <c r="Z93" s="197">
        <v>1.89</v>
      </c>
      <c r="AA93" s="197">
        <v>0.65</v>
      </c>
      <c r="AB93" s="197">
        <v>0</v>
      </c>
      <c r="AC93" s="197">
        <v>1.25</v>
      </c>
      <c r="AD93" s="197">
        <v>6.82</v>
      </c>
      <c r="AE93" s="197">
        <v>0</v>
      </c>
      <c r="AF93" s="197">
        <v>0</v>
      </c>
      <c r="AG93" s="197">
        <v>16.8</v>
      </c>
      <c r="AH93" s="197">
        <v>0</v>
      </c>
      <c r="AI93" s="197">
        <v>10.45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47</v>
      </c>
      <c r="AP93" s="197">
        <v>94.5</v>
      </c>
      <c r="AQ93" s="197">
        <v>0</v>
      </c>
      <c r="AR93" s="197">
        <v>2.67</v>
      </c>
      <c r="AS93" s="197">
        <v>12.55</v>
      </c>
      <c r="AT93" s="197">
        <v>3.76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6.4</v>
      </c>
      <c r="E94" s="197">
        <v>0</v>
      </c>
      <c r="F94" s="197">
        <v>0</v>
      </c>
      <c r="G94" s="197">
        <v>3.86</v>
      </c>
      <c r="H94" s="197">
        <v>0</v>
      </c>
      <c r="I94" s="197">
        <v>8.07</v>
      </c>
      <c r="J94" s="197">
        <v>8.35</v>
      </c>
      <c r="K94" s="197">
        <v>5.5</v>
      </c>
      <c r="L94" s="197">
        <v>2.19</v>
      </c>
      <c r="M94" s="197">
        <v>0</v>
      </c>
      <c r="N94" s="197">
        <v>0.5</v>
      </c>
      <c r="O94" s="197">
        <v>1.69</v>
      </c>
      <c r="P94" s="197">
        <v>1.72</v>
      </c>
      <c r="Q94" s="197">
        <v>0.17</v>
      </c>
      <c r="R94" s="197">
        <v>0.22</v>
      </c>
      <c r="S94" s="197">
        <v>0.22</v>
      </c>
      <c r="T94" s="197">
        <v>0</v>
      </c>
      <c r="U94" s="197">
        <v>8.0299999999999994</v>
      </c>
      <c r="V94" s="197">
        <v>0.1</v>
      </c>
      <c r="W94" s="197">
        <v>3.19</v>
      </c>
      <c r="X94" s="197">
        <v>0.84</v>
      </c>
      <c r="Y94" s="197">
        <v>0</v>
      </c>
      <c r="Z94" s="197">
        <v>1.89</v>
      </c>
      <c r="AA94" s="197">
        <v>0.65</v>
      </c>
      <c r="AB94" s="197">
        <v>0</v>
      </c>
      <c r="AC94" s="197">
        <v>1.25</v>
      </c>
      <c r="AD94" s="197">
        <v>6.82</v>
      </c>
      <c r="AE94" s="197">
        <v>0</v>
      </c>
      <c r="AF94" s="197">
        <v>0</v>
      </c>
      <c r="AG94" s="197">
        <v>16.8</v>
      </c>
      <c r="AH94" s="197">
        <v>0</v>
      </c>
      <c r="AI94" s="197">
        <v>10.45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47</v>
      </c>
      <c r="AP94" s="197">
        <v>94.5</v>
      </c>
      <c r="AQ94" s="197">
        <v>0</v>
      </c>
      <c r="AR94" s="197">
        <v>2.67</v>
      </c>
      <c r="AS94" s="197">
        <v>12.55</v>
      </c>
      <c r="AT94" s="197">
        <v>3.76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6.4</v>
      </c>
      <c r="E95" s="197">
        <v>0</v>
      </c>
      <c r="F95" s="197">
        <v>0</v>
      </c>
      <c r="G95" s="197">
        <v>3.86</v>
      </c>
      <c r="H95" s="197">
        <v>0</v>
      </c>
      <c r="I95" s="197">
        <v>8.07</v>
      </c>
      <c r="J95" s="197">
        <v>8.35</v>
      </c>
      <c r="K95" s="197">
        <v>5.5</v>
      </c>
      <c r="L95" s="197">
        <v>2.19</v>
      </c>
      <c r="M95" s="197">
        <v>0</v>
      </c>
      <c r="N95" s="197">
        <v>0.5</v>
      </c>
      <c r="O95" s="197">
        <v>1.69</v>
      </c>
      <c r="P95" s="197">
        <v>1.72</v>
      </c>
      <c r="Q95" s="197">
        <v>0.17</v>
      </c>
      <c r="R95" s="197">
        <v>0.22</v>
      </c>
      <c r="S95" s="197">
        <v>0.22</v>
      </c>
      <c r="T95" s="197">
        <v>0</v>
      </c>
      <c r="U95" s="197">
        <v>8.0299999999999994</v>
      </c>
      <c r="V95" s="197">
        <v>0.1</v>
      </c>
      <c r="W95" s="197">
        <v>3.19</v>
      </c>
      <c r="X95" s="197">
        <v>0.84</v>
      </c>
      <c r="Y95" s="197">
        <v>0</v>
      </c>
      <c r="Z95" s="197">
        <v>1.89</v>
      </c>
      <c r="AA95" s="197">
        <v>0.65</v>
      </c>
      <c r="AB95" s="197">
        <v>0</v>
      </c>
      <c r="AC95" s="197">
        <v>1.25</v>
      </c>
      <c r="AD95" s="197">
        <v>6.82</v>
      </c>
      <c r="AE95" s="197">
        <v>0</v>
      </c>
      <c r="AF95" s="197">
        <v>0</v>
      </c>
      <c r="AG95" s="197">
        <v>17.13</v>
      </c>
      <c r="AH95" s="197">
        <v>0</v>
      </c>
      <c r="AI95" s="197">
        <v>10.45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47</v>
      </c>
      <c r="AP95" s="197">
        <v>94.5</v>
      </c>
      <c r="AQ95" s="197">
        <v>0</v>
      </c>
      <c r="AR95" s="197">
        <v>2.67</v>
      </c>
      <c r="AS95" s="197">
        <v>12.55</v>
      </c>
      <c r="AT95" s="197">
        <v>3.76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6.4</v>
      </c>
      <c r="E96" s="197">
        <v>0</v>
      </c>
      <c r="F96" s="197">
        <v>0</v>
      </c>
      <c r="G96" s="197">
        <v>3.86</v>
      </c>
      <c r="H96" s="197">
        <v>0</v>
      </c>
      <c r="I96" s="197">
        <v>8.07</v>
      </c>
      <c r="J96" s="197">
        <v>8.35</v>
      </c>
      <c r="K96" s="197">
        <v>5.5</v>
      </c>
      <c r="L96" s="197">
        <v>2.19</v>
      </c>
      <c r="M96" s="197">
        <v>0</v>
      </c>
      <c r="N96" s="197">
        <v>0.5</v>
      </c>
      <c r="O96" s="197">
        <v>1.69</v>
      </c>
      <c r="P96" s="197">
        <v>1.72</v>
      </c>
      <c r="Q96" s="197">
        <v>0.17</v>
      </c>
      <c r="R96" s="197">
        <v>0.22</v>
      </c>
      <c r="S96" s="197">
        <v>0.22</v>
      </c>
      <c r="T96" s="197">
        <v>0</v>
      </c>
      <c r="U96" s="197">
        <v>8.0299999999999994</v>
      </c>
      <c r="V96" s="197">
        <v>0.1</v>
      </c>
      <c r="W96" s="197">
        <v>3.19</v>
      </c>
      <c r="X96" s="197">
        <v>0.84</v>
      </c>
      <c r="Y96" s="197">
        <v>0</v>
      </c>
      <c r="Z96" s="197">
        <v>1.89</v>
      </c>
      <c r="AA96" s="197">
        <v>0.65</v>
      </c>
      <c r="AB96" s="197">
        <v>0</v>
      </c>
      <c r="AC96" s="197">
        <v>1.25</v>
      </c>
      <c r="AD96" s="197">
        <v>6.82</v>
      </c>
      <c r="AE96" s="197">
        <v>0</v>
      </c>
      <c r="AF96" s="197">
        <v>0</v>
      </c>
      <c r="AG96" s="197">
        <v>17.13</v>
      </c>
      <c r="AH96" s="197">
        <v>0</v>
      </c>
      <c r="AI96" s="197">
        <v>10.45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47</v>
      </c>
      <c r="AP96" s="197">
        <v>94.5</v>
      </c>
      <c r="AQ96" s="197">
        <v>0</v>
      </c>
      <c r="AR96" s="197">
        <v>2.67</v>
      </c>
      <c r="AS96" s="197">
        <v>12.55</v>
      </c>
      <c r="AT96" s="197">
        <v>3.76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6.4</v>
      </c>
      <c r="E97" s="197">
        <v>0</v>
      </c>
      <c r="F97" s="197">
        <v>0</v>
      </c>
      <c r="G97" s="197">
        <v>3.86</v>
      </c>
      <c r="H97" s="197">
        <v>0</v>
      </c>
      <c r="I97" s="197">
        <v>8.07</v>
      </c>
      <c r="J97" s="197">
        <v>8.35</v>
      </c>
      <c r="K97" s="197">
        <v>5.5</v>
      </c>
      <c r="L97" s="197">
        <v>2.19</v>
      </c>
      <c r="M97" s="197">
        <v>0</v>
      </c>
      <c r="N97" s="197">
        <v>0.5</v>
      </c>
      <c r="O97" s="197">
        <v>1.69</v>
      </c>
      <c r="P97" s="197">
        <v>8.9</v>
      </c>
      <c r="Q97" s="197">
        <v>0.17</v>
      </c>
      <c r="R97" s="197">
        <v>0.22</v>
      </c>
      <c r="S97" s="197">
        <v>0.22</v>
      </c>
      <c r="T97" s="197">
        <v>0</v>
      </c>
      <c r="U97" s="197">
        <v>8.0299999999999994</v>
      </c>
      <c r="V97" s="197">
        <v>0.1</v>
      </c>
      <c r="W97" s="197">
        <v>3.19</v>
      </c>
      <c r="X97" s="197">
        <v>0.84</v>
      </c>
      <c r="Y97" s="197">
        <v>0</v>
      </c>
      <c r="Z97" s="197">
        <v>1.89</v>
      </c>
      <c r="AA97" s="197">
        <v>0.65</v>
      </c>
      <c r="AB97" s="197">
        <v>0</v>
      </c>
      <c r="AC97" s="197">
        <v>1.25</v>
      </c>
      <c r="AD97" s="197">
        <v>6.82</v>
      </c>
      <c r="AE97" s="197">
        <v>0</v>
      </c>
      <c r="AF97" s="197">
        <v>0</v>
      </c>
      <c r="AG97" s="197">
        <v>17.13</v>
      </c>
      <c r="AH97" s="197">
        <v>0</v>
      </c>
      <c r="AI97" s="197">
        <v>10.45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47</v>
      </c>
      <c r="AP97" s="197">
        <v>94.5</v>
      </c>
      <c r="AQ97" s="197">
        <v>0</v>
      </c>
      <c r="AR97" s="197">
        <v>2.67</v>
      </c>
      <c r="AS97" s="197">
        <v>12.55</v>
      </c>
      <c r="AT97" s="197">
        <v>3.76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6.4</v>
      </c>
      <c r="E98" s="197">
        <v>0</v>
      </c>
      <c r="F98" s="197">
        <v>0</v>
      </c>
      <c r="G98" s="197">
        <v>3.86</v>
      </c>
      <c r="H98" s="197">
        <v>0</v>
      </c>
      <c r="I98" s="197">
        <v>8.07</v>
      </c>
      <c r="J98" s="197">
        <v>8.35</v>
      </c>
      <c r="K98" s="197">
        <v>5.5</v>
      </c>
      <c r="L98" s="197">
        <v>2.19</v>
      </c>
      <c r="M98" s="197">
        <v>0</v>
      </c>
      <c r="N98" s="197">
        <v>0.5</v>
      </c>
      <c r="O98" s="197">
        <v>1.69</v>
      </c>
      <c r="P98" s="197">
        <v>8.9</v>
      </c>
      <c r="Q98" s="197">
        <v>0.17</v>
      </c>
      <c r="R98" s="197">
        <v>0.22</v>
      </c>
      <c r="S98" s="197">
        <v>0.22</v>
      </c>
      <c r="T98" s="197">
        <v>0</v>
      </c>
      <c r="U98" s="197">
        <v>8.0299999999999994</v>
      </c>
      <c r="V98" s="197">
        <v>0.1</v>
      </c>
      <c r="W98" s="197">
        <v>3.19</v>
      </c>
      <c r="X98" s="197">
        <v>0.84</v>
      </c>
      <c r="Y98" s="197">
        <v>0</v>
      </c>
      <c r="Z98" s="197">
        <v>1.89</v>
      </c>
      <c r="AA98" s="197">
        <v>0.65</v>
      </c>
      <c r="AB98" s="197">
        <v>0</v>
      </c>
      <c r="AC98" s="197">
        <v>1.25</v>
      </c>
      <c r="AD98" s="197">
        <v>6.82</v>
      </c>
      <c r="AE98" s="197">
        <v>0</v>
      </c>
      <c r="AF98" s="197">
        <v>0</v>
      </c>
      <c r="AG98" s="197">
        <v>17.13</v>
      </c>
      <c r="AH98" s="197">
        <v>0</v>
      </c>
      <c r="AI98" s="197">
        <v>10.45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47</v>
      </c>
      <c r="AP98" s="197">
        <v>94.5</v>
      </c>
      <c r="AQ98" s="197">
        <v>0</v>
      </c>
      <c r="AR98" s="197">
        <v>2.67</v>
      </c>
      <c r="AS98" s="197">
        <v>12.55</v>
      </c>
      <c r="AT98" s="197">
        <v>3.76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0.16823999999999995</v>
      </c>
      <c r="E99">
        <f t="shared" si="0"/>
        <v>0</v>
      </c>
      <c r="F99">
        <f t="shared" si="0"/>
        <v>0</v>
      </c>
      <c r="G99">
        <f t="shared" si="0"/>
        <v>9.2640000000000208E-2</v>
      </c>
      <c r="H99">
        <f t="shared" si="0"/>
        <v>0</v>
      </c>
      <c r="I99">
        <f t="shared" si="0"/>
        <v>0.19270500000000035</v>
      </c>
      <c r="J99">
        <f t="shared" si="0"/>
        <v>0.20040000000000036</v>
      </c>
      <c r="K99">
        <f t="shared" si="0"/>
        <v>1.1014050000000002</v>
      </c>
      <c r="L99">
        <f t="shared" si="0"/>
        <v>0.66753000000000051</v>
      </c>
      <c r="M99">
        <f t="shared" si="0"/>
        <v>0</v>
      </c>
      <c r="N99">
        <f t="shared" si="0"/>
        <v>1.2E-2</v>
      </c>
      <c r="O99">
        <f t="shared" si="0"/>
        <v>4.0559999999999957E-2</v>
      </c>
      <c r="P99">
        <f t="shared" si="0"/>
        <v>4.0157499999999957E-2</v>
      </c>
      <c r="Q99">
        <f t="shared" si="0"/>
        <v>5.8294999999999875E-2</v>
      </c>
      <c r="R99">
        <f t="shared" si="0"/>
        <v>5.121999999999996E-2</v>
      </c>
      <c r="S99">
        <f t="shared" si="0"/>
        <v>6.7925000000000249E-2</v>
      </c>
      <c r="T99">
        <f t="shared" si="0"/>
        <v>0</v>
      </c>
      <c r="U99">
        <f t="shared" si="0"/>
        <v>0.19809249999999989</v>
      </c>
      <c r="V99">
        <f t="shared" si="0"/>
        <v>2.8929999999999956E-2</v>
      </c>
      <c r="W99">
        <f t="shared" si="0"/>
        <v>2.3854999999999991E-2</v>
      </c>
      <c r="X99">
        <f t="shared" si="0"/>
        <v>2.0160000000000046E-2</v>
      </c>
      <c r="Y99">
        <f t="shared" si="0"/>
        <v>0</v>
      </c>
      <c r="Z99">
        <f t="shared" si="0"/>
        <v>4.5359999999999907E-2</v>
      </c>
      <c r="AA99">
        <f t="shared" si="0"/>
        <v>1.5599999999999977E-2</v>
      </c>
      <c r="AB99">
        <f t="shared" si="0"/>
        <v>0</v>
      </c>
      <c r="AC99">
        <f t="shared" si="0"/>
        <v>2.7129999999999987E-2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0.4042049999999997</v>
      </c>
      <c r="AH99">
        <f t="shared" si="0"/>
        <v>0</v>
      </c>
      <c r="AI99">
        <f t="shared" si="0"/>
        <v>0.23188250000000032</v>
      </c>
      <c r="AJ99">
        <f t="shared" si="0"/>
        <v>0</v>
      </c>
      <c r="AK99">
        <f t="shared" si="0"/>
        <v>0.17955000000000018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0.81632000000000005</v>
      </c>
      <c r="AP99">
        <f t="shared" si="0"/>
        <v>2.1605100000000004</v>
      </c>
      <c r="AQ99">
        <f t="shared" si="0"/>
        <v>0</v>
      </c>
      <c r="AR99">
        <f t="shared" si="0"/>
        <v>4.8059999999999936E-2</v>
      </c>
      <c r="AS99">
        <f t="shared" si="0"/>
        <v>0.2981774999999996</v>
      </c>
      <c r="AT99">
        <f t="shared" si="0"/>
        <v>8.9399999999999952E-2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6.58</v>
      </c>
      <c r="AH3" s="197">
        <v>0</v>
      </c>
      <c r="AI3" s="197">
        <v>3.33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3.42</v>
      </c>
      <c r="AP3" s="197">
        <v>9.58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6.34</v>
      </c>
      <c r="AH4" s="197">
        <v>0</v>
      </c>
      <c r="AI4" s="197">
        <v>3.33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3.42</v>
      </c>
      <c r="AP4" s="197">
        <v>9.58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6.34</v>
      </c>
      <c r="AH5" s="197">
        <v>0</v>
      </c>
      <c r="AI5" s="197">
        <v>3.33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3.42</v>
      </c>
      <c r="AP5" s="197">
        <v>9.58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6.34</v>
      </c>
      <c r="AH6" s="197">
        <v>0</v>
      </c>
      <c r="AI6" s="197">
        <v>3.33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3.42</v>
      </c>
      <c r="AP6" s="197">
        <v>9.58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6.34</v>
      </c>
      <c r="AH7" s="197">
        <v>0</v>
      </c>
      <c r="AI7" s="197">
        <v>3.33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3.42</v>
      </c>
      <c r="AP7" s="197">
        <v>9.58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6.34</v>
      </c>
      <c r="AH8" s="197">
        <v>0</v>
      </c>
      <c r="AI8" s="197">
        <v>3.33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3.42</v>
      </c>
      <c r="AP8" s="197">
        <v>9.58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6.34</v>
      </c>
      <c r="AH9" s="197">
        <v>0</v>
      </c>
      <c r="AI9" s="197">
        <v>3.33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3.42</v>
      </c>
      <c r="AP9" s="197">
        <v>9.58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6.34</v>
      </c>
      <c r="AH10" s="197">
        <v>0</v>
      </c>
      <c r="AI10" s="197">
        <v>3.33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7.3</v>
      </c>
      <c r="AP10" s="197">
        <v>9.58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6.34</v>
      </c>
      <c r="AH11" s="197">
        <v>0</v>
      </c>
      <c r="AI11" s="197">
        <v>3.33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7.3</v>
      </c>
      <c r="AP11" s="197">
        <v>9.58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6.34</v>
      </c>
      <c r="AH12" s="197">
        <v>0</v>
      </c>
      <c r="AI12" s="197">
        <v>3.33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7.3</v>
      </c>
      <c r="AP12" s="197">
        <v>9.58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6.34</v>
      </c>
      <c r="AH13" s="197">
        <v>0</v>
      </c>
      <c r="AI13" s="197">
        <v>3.33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7.3</v>
      </c>
      <c r="AP13" s="197">
        <v>9.58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6.34</v>
      </c>
      <c r="AH14" s="197">
        <v>0</v>
      </c>
      <c r="AI14" s="197">
        <v>3.33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7.3</v>
      </c>
      <c r="AP14" s="197">
        <v>9.58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6.34</v>
      </c>
      <c r="AH15" s="197">
        <v>0</v>
      </c>
      <c r="AI15" s="197">
        <v>3.33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7.3</v>
      </c>
      <c r="AP15" s="197">
        <v>9.58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6.34</v>
      </c>
      <c r="AH16" s="197">
        <v>0</v>
      </c>
      <c r="AI16" s="197">
        <v>3.33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7.3</v>
      </c>
      <c r="AP16" s="197">
        <v>9.58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6.34</v>
      </c>
      <c r="AH17" s="197">
        <v>0</v>
      </c>
      <c r="AI17" s="197">
        <v>3.33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7.3</v>
      </c>
      <c r="AP17" s="197">
        <v>9.58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6.34</v>
      </c>
      <c r="AH18" s="197">
        <v>0</v>
      </c>
      <c r="AI18" s="197">
        <v>3.33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7.3</v>
      </c>
      <c r="AP18" s="197">
        <v>9.58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6.34</v>
      </c>
      <c r="AH19" s="197">
        <v>0</v>
      </c>
      <c r="AI19" s="197">
        <v>3.33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7.3</v>
      </c>
      <c r="AP19" s="197">
        <v>9.58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6.34</v>
      </c>
      <c r="AH20" s="197">
        <v>0</v>
      </c>
      <c r="AI20" s="197">
        <v>3.33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7.3</v>
      </c>
      <c r="AP20" s="197">
        <v>9.58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6.34</v>
      </c>
      <c r="AH21" s="197">
        <v>0</v>
      </c>
      <c r="AI21" s="197">
        <v>3.33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7.3</v>
      </c>
      <c r="AP21" s="197">
        <v>9.58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6.34</v>
      </c>
      <c r="AH22" s="197">
        <v>0</v>
      </c>
      <c r="AI22" s="197">
        <v>3.33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7.3</v>
      </c>
      <c r="AP22" s="197">
        <v>9.58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6.34</v>
      </c>
      <c r="AH23" s="197">
        <v>0</v>
      </c>
      <c r="AI23" s="197">
        <v>3.33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7.3</v>
      </c>
      <c r="AP23" s="197">
        <v>9.58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6.34</v>
      </c>
      <c r="AH24" s="197">
        <v>0</v>
      </c>
      <c r="AI24" s="197">
        <v>3.33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7.3</v>
      </c>
      <c r="AP24" s="197">
        <v>9.58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6.34</v>
      </c>
      <c r="AH25" s="197">
        <v>0</v>
      </c>
      <c r="AI25" s="197">
        <v>3.33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7.3</v>
      </c>
      <c r="AP25" s="197">
        <v>9.58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6.34</v>
      </c>
      <c r="AH26" s="197">
        <v>0</v>
      </c>
      <c r="AI26" s="197">
        <v>3.33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7.3</v>
      </c>
      <c r="AP26" s="197">
        <v>9.58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6.34</v>
      </c>
      <c r="AH27" s="197">
        <v>0</v>
      </c>
      <c r="AI27" s="197">
        <v>3.33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7.3</v>
      </c>
      <c r="AP27" s="197">
        <v>9.58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6.34</v>
      </c>
      <c r="AH28" s="197">
        <v>0</v>
      </c>
      <c r="AI28" s="197">
        <v>3.33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7.3</v>
      </c>
      <c r="AP28" s="197">
        <v>9.58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6.34</v>
      </c>
      <c r="AH29" s="197">
        <v>0</v>
      </c>
      <c r="AI29" s="197">
        <v>3.33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7.3</v>
      </c>
      <c r="AP29" s="197">
        <v>9.58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6.34</v>
      </c>
      <c r="AH30" s="197">
        <v>0</v>
      </c>
      <c r="AI30" s="197">
        <v>3.33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7.3</v>
      </c>
      <c r="AP30" s="197">
        <v>9.58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6.34</v>
      </c>
      <c r="AH31" s="197">
        <v>0</v>
      </c>
      <c r="AI31" s="197">
        <v>3.33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7.3</v>
      </c>
      <c r="AP31" s="197">
        <v>9.58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6.34</v>
      </c>
      <c r="AH32" s="197">
        <v>0</v>
      </c>
      <c r="AI32" s="197">
        <v>3.33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7.3</v>
      </c>
      <c r="AP32" s="197">
        <v>9.58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6.34</v>
      </c>
      <c r="AH33" s="197">
        <v>0</v>
      </c>
      <c r="AI33" s="197">
        <v>3.33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7.3</v>
      </c>
      <c r="AP33" s="197">
        <v>9.58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6.34</v>
      </c>
      <c r="AH34" s="197">
        <v>0</v>
      </c>
      <c r="AI34" s="197">
        <v>3.33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7.3</v>
      </c>
      <c r="AP34" s="197">
        <v>9.58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6.34</v>
      </c>
      <c r="AH35" s="197">
        <v>0</v>
      </c>
      <c r="AI35" s="197">
        <v>3.33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7.3</v>
      </c>
      <c r="AP35" s="197">
        <v>9.58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6.34</v>
      </c>
      <c r="AH36" s="197">
        <v>0</v>
      </c>
      <c r="AI36" s="197">
        <v>3.33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7.3</v>
      </c>
      <c r="AP36" s="197">
        <v>9.58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6.34</v>
      </c>
      <c r="AH37" s="197">
        <v>0</v>
      </c>
      <c r="AI37" s="197">
        <v>3.33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7.3</v>
      </c>
      <c r="AP37" s="197">
        <v>9.58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6.34</v>
      </c>
      <c r="AH38" s="197">
        <v>0</v>
      </c>
      <c r="AI38" s="197">
        <v>3.33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7.3</v>
      </c>
      <c r="AP38" s="197">
        <v>9.58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6.22</v>
      </c>
      <c r="AH39" s="197">
        <v>0</v>
      </c>
      <c r="AI39" s="197">
        <v>3.33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7.3</v>
      </c>
      <c r="AP39" s="197">
        <v>9.58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6.22</v>
      </c>
      <c r="AH40" s="197">
        <v>0</v>
      </c>
      <c r="AI40" s="197">
        <v>3.33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7.3</v>
      </c>
      <c r="AP40" s="197">
        <v>9.58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6.22</v>
      </c>
      <c r="AH41" s="197">
        <v>0</v>
      </c>
      <c r="AI41" s="197">
        <v>3.33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7.3</v>
      </c>
      <c r="AP41" s="197">
        <v>9.58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6.22</v>
      </c>
      <c r="AH42" s="197">
        <v>0</v>
      </c>
      <c r="AI42" s="197">
        <v>3.33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7.3</v>
      </c>
      <c r="AP42" s="197">
        <v>9.58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6.22</v>
      </c>
      <c r="AH43" s="197">
        <v>0</v>
      </c>
      <c r="AI43" s="197">
        <v>3.33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7.3</v>
      </c>
      <c r="AP43" s="197">
        <v>9.58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6.22</v>
      </c>
      <c r="AH44" s="197">
        <v>0</v>
      </c>
      <c r="AI44" s="197">
        <v>3.33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7.3</v>
      </c>
      <c r="AP44" s="197">
        <v>9.58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6.22</v>
      </c>
      <c r="AH45" s="197">
        <v>0</v>
      </c>
      <c r="AI45" s="197">
        <v>3.33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7.3</v>
      </c>
      <c r="AP45" s="197">
        <v>9.58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6.46</v>
      </c>
      <c r="AH46" s="197">
        <v>0</v>
      </c>
      <c r="AI46" s="197">
        <v>3.33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7.3</v>
      </c>
      <c r="AP46" s="197">
        <v>9.58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6.46</v>
      </c>
      <c r="AH47" s="197">
        <v>0</v>
      </c>
      <c r="AI47" s="197">
        <v>3.33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7.3</v>
      </c>
      <c r="AP47" s="197">
        <v>9.58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6.46</v>
      </c>
      <c r="AH48" s="197">
        <v>0</v>
      </c>
      <c r="AI48" s="197">
        <v>3.33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7.3</v>
      </c>
      <c r="AP48" s="197">
        <v>9.58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6.46</v>
      </c>
      <c r="AH49" s="197">
        <v>0</v>
      </c>
      <c r="AI49" s="197">
        <v>3.33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6.72</v>
      </c>
      <c r="AP49" s="197">
        <v>9.58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6.46</v>
      </c>
      <c r="AH50" s="197">
        <v>0</v>
      </c>
      <c r="AI50" s="197">
        <v>3.94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6.72</v>
      </c>
      <c r="AP50" s="197">
        <v>9.58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6.46</v>
      </c>
      <c r="AH51" s="197">
        <v>0</v>
      </c>
      <c r="AI51" s="197">
        <v>3.94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7.3</v>
      </c>
      <c r="AP51" s="197">
        <v>9.58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6.46</v>
      </c>
      <c r="AH52" s="197">
        <v>0</v>
      </c>
      <c r="AI52" s="197">
        <v>3.94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7.3</v>
      </c>
      <c r="AP52" s="197">
        <v>9.58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6.46</v>
      </c>
      <c r="AH53" s="197">
        <v>0</v>
      </c>
      <c r="AI53" s="197">
        <v>3.94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7.3</v>
      </c>
      <c r="AP53" s="197">
        <v>9.58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6.46</v>
      </c>
      <c r="AH54" s="197">
        <v>0</v>
      </c>
      <c r="AI54" s="197">
        <v>3.94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7.3</v>
      </c>
      <c r="AP54" s="197">
        <v>9.58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6.46</v>
      </c>
      <c r="AH55" s="197">
        <v>0</v>
      </c>
      <c r="AI55" s="197">
        <v>3.94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6.93</v>
      </c>
      <c r="AP55" s="197">
        <v>9.58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6.46</v>
      </c>
      <c r="AH56" s="197">
        <v>0</v>
      </c>
      <c r="AI56" s="197">
        <v>3.94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6.93</v>
      </c>
      <c r="AP56" s="197">
        <v>9.58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6.46</v>
      </c>
      <c r="AH57" s="197">
        <v>0</v>
      </c>
      <c r="AI57" s="197">
        <v>3.94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6.93</v>
      </c>
      <c r="AP57" s="197">
        <v>9.58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6.46</v>
      </c>
      <c r="AH58" s="197">
        <v>0</v>
      </c>
      <c r="AI58" s="197">
        <v>3.94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6.93</v>
      </c>
      <c r="AP58" s="197">
        <v>9.58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6.34</v>
      </c>
      <c r="AH59" s="197">
        <v>0</v>
      </c>
      <c r="AI59" s="197">
        <v>3.94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6.93</v>
      </c>
      <c r="AP59" s="197">
        <v>9.58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6.34</v>
      </c>
      <c r="AH60" s="197">
        <v>0</v>
      </c>
      <c r="AI60" s="197">
        <v>3.94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6.93</v>
      </c>
      <c r="AP60" s="197">
        <v>9.58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6.34</v>
      </c>
      <c r="AH61" s="197">
        <v>0</v>
      </c>
      <c r="AI61" s="197">
        <v>3.94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6.93</v>
      </c>
      <c r="AP61" s="197">
        <v>9.58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6.34</v>
      </c>
      <c r="AH62" s="197">
        <v>0</v>
      </c>
      <c r="AI62" s="197">
        <v>3.94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6.93</v>
      </c>
      <c r="AP62" s="197">
        <v>9.58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6.34</v>
      </c>
      <c r="AH63" s="197">
        <v>0</v>
      </c>
      <c r="AI63" s="197">
        <v>3.94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6.93</v>
      </c>
      <c r="AP63" s="197">
        <v>9.58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6.34</v>
      </c>
      <c r="AH64" s="197">
        <v>0</v>
      </c>
      <c r="AI64" s="197">
        <v>3.94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6.93</v>
      </c>
      <c r="AP64" s="197">
        <v>9.58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6.34</v>
      </c>
      <c r="AH65" s="197">
        <v>0</v>
      </c>
      <c r="AI65" s="197">
        <v>3.94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6.93</v>
      </c>
      <c r="AP65" s="197">
        <v>9.58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6.34</v>
      </c>
      <c r="AH66" s="197">
        <v>0</v>
      </c>
      <c r="AI66" s="197">
        <v>3.94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6.93</v>
      </c>
      <c r="AP66" s="197">
        <v>9.58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6.34</v>
      </c>
      <c r="AH67" s="197">
        <v>0</v>
      </c>
      <c r="AI67" s="197">
        <v>3.94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4.62</v>
      </c>
      <c r="AP67" s="197">
        <v>9.58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6.34</v>
      </c>
      <c r="AH68" s="197">
        <v>0</v>
      </c>
      <c r="AI68" s="197">
        <v>3.94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4.62</v>
      </c>
      <c r="AP68" s="197">
        <v>9.58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6.34</v>
      </c>
      <c r="AH69" s="197">
        <v>0</v>
      </c>
      <c r="AI69" s="197">
        <v>3.94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7.3</v>
      </c>
      <c r="AP69" s="197">
        <v>9.58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6.34</v>
      </c>
      <c r="AH70" s="197">
        <v>0</v>
      </c>
      <c r="AI70" s="197">
        <v>3.94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7.3</v>
      </c>
      <c r="AP70" s="197">
        <v>9.58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6.34</v>
      </c>
      <c r="AH71" s="197">
        <v>0</v>
      </c>
      <c r="AI71" s="197">
        <v>3.94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7.3</v>
      </c>
      <c r="AP71" s="197">
        <v>9.58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6.34</v>
      </c>
      <c r="AH72" s="197">
        <v>0</v>
      </c>
      <c r="AI72" s="197">
        <v>3.94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7.3</v>
      </c>
      <c r="AP72" s="197">
        <v>9.58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6.34</v>
      </c>
      <c r="AH73" s="197">
        <v>0</v>
      </c>
      <c r="AI73" s="197">
        <v>3.94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7.3</v>
      </c>
      <c r="AP73" s="197">
        <v>9.58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6.34</v>
      </c>
      <c r="AH74" s="197">
        <v>0</v>
      </c>
      <c r="AI74" s="197">
        <v>3.94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7.3</v>
      </c>
      <c r="AP74" s="197">
        <v>9.58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6.34</v>
      </c>
      <c r="AH75" s="197">
        <v>0</v>
      </c>
      <c r="AI75" s="197">
        <v>3.94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4.7699999999999996</v>
      </c>
      <c r="AP75" s="197">
        <v>9.58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6.34</v>
      </c>
      <c r="AH76" s="197">
        <v>0</v>
      </c>
      <c r="AI76" s="197">
        <v>3.94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4.7699999999999996</v>
      </c>
      <c r="AP76" s="197">
        <v>9.58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6.34</v>
      </c>
      <c r="AH77" s="197">
        <v>0</v>
      </c>
      <c r="AI77" s="197">
        <v>3.94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5.84</v>
      </c>
      <c r="AP77" s="197">
        <v>9.58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6.34</v>
      </c>
      <c r="AH78" s="197">
        <v>0</v>
      </c>
      <c r="AI78" s="197">
        <v>3.94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5.84</v>
      </c>
      <c r="AP78" s="197">
        <v>9.58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6.34</v>
      </c>
      <c r="AH79" s="197">
        <v>0</v>
      </c>
      <c r="AI79" s="197">
        <v>3.94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7.3</v>
      </c>
      <c r="AP79" s="197">
        <v>9.58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6.34</v>
      </c>
      <c r="AH80" s="197">
        <v>0</v>
      </c>
      <c r="AI80" s="197">
        <v>3.94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7.3</v>
      </c>
      <c r="AP80" s="197">
        <v>9.58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6.34</v>
      </c>
      <c r="AH81" s="197">
        <v>0</v>
      </c>
      <c r="AI81" s="197">
        <v>3.94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7.3</v>
      </c>
      <c r="AP81" s="197">
        <v>9.58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6.34</v>
      </c>
      <c r="AH82" s="197">
        <v>0</v>
      </c>
      <c r="AI82" s="197">
        <v>3.94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7.3</v>
      </c>
      <c r="AP82" s="197">
        <v>9.58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6.34</v>
      </c>
      <c r="AH83" s="197">
        <v>0</v>
      </c>
      <c r="AI83" s="197">
        <v>3.94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7.3</v>
      </c>
      <c r="AP83" s="197">
        <v>9.58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6.34</v>
      </c>
      <c r="AH84" s="197">
        <v>0</v>
      </c>
      <c r="AI84" s="197">
        <v>3.94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7.3</v>
      </c>
      <c r="AP84" s="197">
        <v>9.58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6.34</v>
      </c>
      <c r="AH85" s="197">
        <v>0</v>
      </c>
      <c r="AI85" s="197">
        <v>3.94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7.3</v>
      </c>
      <c r="AP85" s="197">
        <v>9.58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6.34</v>
      </c>
      <c r="AH86" s="197">
        <v>0</v>
      </c>
      <c r="AI86" s="197">
        <v>3.94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7.3</v>
      </c>
      <c r="AP86" s="197">
        <v>9.58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6.34</v>
      </c>
      <c r="AH87" s="197">
        <v>0</v>
      </c>
      <c r="AI87" s="197">
        <v>3.94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7.3</v>
      </c>
      <c r="AP87" s="197">
        <v>9.58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6.34</v>
      </c>
      <c r="AH88" s="197">
        <v>0</v>
      </c>
      <c r="AI88" s="197">
        <v>3.94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7.3</v>
      </c>
      <c r="AP88" s="197">
        <v>9.58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6.34</v>
      </c>
      <c r="AH89" s="197">
        <v>0</v>
      </c>
      <c r="AI89" s="197">
        <v>3.94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7.3</v>
      </c>
      <c r="AP89" s="197">
        <v>9.58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6.34</v>
      </c>
      <c r="AH90" s="197">
        <v>0</v>
      </c>
      <c r="AI90" s="197">
        <v>3.94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7.3</v>
      </c>
      <c r="AP90" s="197">
        <v>9.58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6.34</v>
      </c>
      <c r="AH91" s="197">
        <v>0</v>
      </c>
      <c r="AI91" s="197">
        <v>3.94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7.3</v>
      </c>
      <c r="AP91" s="197">
        <v>9.58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6.34</v>
      </c>
      <c r="AH92" s="197">
        <v>0</v>
      </c>
      <c r="AI92" s="197">
        <v>3.94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7.3</v>
      </c>
      <c r="AP92" s="197">
        <v>9.58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6.34</v>
      </c>
      <c r="AH93" s="197">
        <v>0</v>
      </c>
      <c r="AI93" s="197">
        <v>3.94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7.3</v>
      </c>
      <c r="AP93" s="197">
        <v>9.58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6.34</v>
      </c>
      <c r="AH94" s="197">
        <v>0</v>
      </c>
      <c r="AI94" s="197">
        <v>3.94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7.3</v>
      </c>
      <c r="AP94" s="197">
        <v>9.58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6.46</v>
      </c>
      <c r="AH95" s="197">
        <v>0</v>
      </c>
      <c r="AI95" s="197">
        <v>3.94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7.3</v>
      </c>
      <c r="AP95" s="197">
        <v>9.58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6.46</v>
      </c>
      <c r="AH96" s="197">
        <v>0</v>
      </c>
      <c r="AI96" s="197">
        <v>3.94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7.3</v>
      </c>
      <c r="AP96" s="197">
        <v>9.58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6.46</v>
      </c>
      <c r="AH97" s="197">
        <v>0</v>
      </c>
      <c r="AI97" s="197">
        <v>3.94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7.3</v>
      </c>
      <c r="AP97" s="197">
        <v>9.58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6.46</v>
      </c>
      <c r="AH98" s="197">
        <v>0</v>
      </c>
      <c r="AI98" s="197">
        <v>3.94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7.3</v>
      </c>
      <c r="AP98" s="197">
        <v>9.58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0.15251999999999996</v>
      </c>
      <c r="AH99">
        <f t="shared" si="0"/>
        <v>0</v>
      </c>
      <c r="AI99">
        <f t="shared" si="0"/>
        <v>8.7392499999999984E-2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0.16367499999999988</v>
      </c>
      <c r="AP99">
        <f t="shared" si="0"/>
        <v>0.22992000000000035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45216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108</v>
      </c>
      <c r="C3" s="102">
        <f>'IDT-1 Calculation'!DG3</f>
        <v>30</v>
      </c>
      <c r="D3" s="102">
        <f>'IDT-1 Calculation'!DH3</f>
        <v>0</v>
      </c>
      <c r="E3" s="102">
        <f>'IDT-1 Calculation'!DI3</f>
        <v>0</v>
      </c>
      <c r="F3" s="102">
        <f>'IDT-1 Calculation'!DJ3</f>
        <v>-138</v>
      </c>
      <c r="G3" s="103">
        <f>SUM(B3:F3)</f>
        <v>0</v>
      </c>
    </row>
    <row r="4" spans="1:7">
      <c r="A4" s="98" t="s">
        <v>46</v>
      </c>
      <c r="B4" s="94">
        <f>'IDT-1 Calculation'!DF4</f>
        <v>72</v>
      </c>
      <c r="C4" s="94">
        <f>'IDT-1 Calculation'!DG4</f>
        <v>10</v>
      </c>
      <c r="D4" s="94">
        <f>'IDT-1 Calculation'!DH4</f>
        <v>0</v>
      </c>
      <c r="E4" s="94">
        <f>'IDT-1 Calculation'!DI4</f>
        <v>0</v>
      </c>
      <c r="F4" s="94">
        <f>'IDT-1 Calculation'!DJ4</f>
        <v>-82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56</v>
      </c>
      <c r="C5" s="94">
        <f>'IDT-1 Calculation'!DG5</f>
        <v>5</v>
      </c>
      <c r="D5" s="94">
        <f>'IDT-1 Calculation'!DH5</f>
        <v>0</v>
      </c>
      <c r="E5" s="94">
        <f>'IDT-1 Calculation'!DI5</f>
        <v>0</v>
      </c>
      <c r="F5" s="94">
        <f>'IDT-1 Calculation'!DJ5</f>
        <v>-61</v>
      </c>
      <c r="G5" s="99">
        <f t="shared" si="0"/>
        <v>0</v>
      </c>
    </row>
    <row r="6" spans="1:7">
      <c r="A6" s="98" t="s">
        <v>48</v>
      </c>
      <c r="B6" s="94">
        <f>'IDT-1 Calculation'!DF6</f>
        <v>25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-25</v>
      </c>
      <c r="G6" s="99">
        <f t="shared" si="0"/>
        <v>0</v>
      </c>
    </row>
    <row r="7" spans="1:7">
      <c r="A7" s="98" t="s">
        <v>49</v>
      </c>
      <c r="B7" s="94">
        <f>'IDT-1 Calculation'!DF7</f>
        <v>8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-8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32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-32</v>
      </c>
      <c r="G72" s="99">
        <f t="shared" si="1"/>
        <v>0</v>
      </c>
    </row>
    <row r="73" spans="1:7">
      <c r="A73" s="98" t="s">
        <v>115</v>
      </c>
      <c r="B73" s="94">
        <f>'IDT-1 Calculation'!DF73</f>
        <v>78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-78</v>
      </c>
      <c r="G73" s="99">
        <f t="shared" si="1"/>
        <v>0</v>
      </c>
    </row>
    <row r="74" spans="1:7">
      <c r="A74" s="98" t="s">
        <v>116</v>
      </c>
      <c r="B74" s="94">
        <f>'IDT-1 Calculation'!DF74</f>
        <v>91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-91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60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-60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45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-45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45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-45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45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-45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35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-35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35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-35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40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-40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40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-40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30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-30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30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-30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40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-40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40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-40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45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-45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50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-50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55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-55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70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-70</v>
      </c>
      <c r="G90" s="99">
        <f t="shared" si="1"/>
        <v>0</v>
      </c>
    </row>
    <row r="91" spans="1:7">
      <c r="A91" s="98" t="s">
        <v>133</v>
      </c>
      <c r="B91" s="94">
        <f>'IDT-1 Calculation'!DF91</f>
        <v>70</v>
      </c>
      <c r="C91" s="94">
        <f>'IDT-1 Calculation'!DG91</f>
        <v>260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-330</v>
      </c>
      <c r="G91" s="99">
        <f t="shared" si="1"/>
        <v>0</v>
      </c>
    </row>
    <row r="92" spans="1:7">
      <c r="A92" s="98" t="s">
        <v>134</v>
      </c>
      <c r="B92" s="94">
        <f>'IDT-1 Calculation'!DF92</f>
        <v>77</v>
      </c>
      <c r="C92" s="94">
        <f>'IDT-1 Calculation'!DG92</f>
        <v>280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-357</v>
      </c>
      <c r="G92" s="99">
        <f t="shared" si="1"/>
        <v>0</v>
      </c>
    </row>
    <row r="93" spans="1:7">
      <c r="A93" s="98" t="s">
        <v>135</v>
      </c>
      <c r="B93" s="94">
        <f>'IDT-1 Calculation'!DF93</f>
        <v>83</v>
      </c>
      <c r="C93" s="94">
        <f>'IDT-1 Calculation'!DG93</f>
        <v>332.11700000000002</v>
      </c>
      <c r="D93" s="94">
        <f>'IDT-1 Calculation'!DH93</f>
        <v>0</v>
      </c>
      <c r="E93" s="94">
        <f>'IDT-1 Calculation'!DI93</f>
        <v>0</v>
      </c>
      <c r="F93" s="94">
        <f>'IDT-1 Calculation'!DJ93</f>
        <v>-415.11700000000002</v>
      </c>
      <c r="G93" s="99">
        <f t="shared" si="1"/>
        <v>0</v>
      </c>
    </row>
    <row r="94" spans="1:7">
      <c r="A94" s="98" t="s">
        <v>136</v>
      </c>
      <c r="B94" s="94">
        <f>'IDT-1 Calculation'!DF94</f>
        <v>94</v>
      </c>
      <c r="C94" s="94">
        <f>'IDT-1 Calculation'!DG94</f>
        <v>316.37799999999999</v>
      </c>
      <c r="D94" s="94">
        <f>'IDT-1 Calculation'!DH94</f>
        <v>0</v>
      </c>
      <c r="E94" s="94">
        <f>'IDT-1 Calculation'!DI94</f>
        <v>0</v>
      </c>
      <c r="F94" s="94">
        <f>'IDT-1 Calculation'!DJ94</f>
        <v>-410.37799999999999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89</v>
      </c>
      <c r="C95" s="94">
        <f>'IDT-1 Calculation'!DG95</f>
        <v>321.87799999999999</v>
      </c>
      <c r="D95" s="94">
        <f>'IDT-1 Calculation'!DH95</f>
        <v>0</v>
      </c>
      <c r="E95" s="94">
        <f>'IDT-1 Calculation'!DI95</f>
        <v>0</v>
      </c>
      <c r="F95" s="94">
        <f>'IDT-1 Calculation'!DJ95</f>
        <v>-410.87799999999999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79</v>
      </c>
      <c r="C96" s="94">
        <f>'IDT-1 Calculation'!DG96</f>
        <v>339.28800000000001</v>
      </c>
      <c r="D96" s="94">
        <f>'IDT-1 Calculation'!DH96</f>
        <v>0</v>
      </c>
      <c r="E96" s="94">
        <f>'IDT-1 Calculation'!DI96</f>
        <v>0</v>
      </c>
      <c r="F96" s="94">
        <f>'IDT-1 Calculation'!DJ96</f>
        <v>-418.28800000000001</v>
      </c>
      <c r="G96" s="99">
        <f t="shared" si="1"/>
        <v>0</v>
      </c>
    </row>
    <row r="97" spans="1:7">
      <c r="A97" s="98" t="s">
        <v>139</v>
      </c>
      <c r="B97" s="94">
        <f>'IDT-1 Calculation'!DF97</f>
        <v>64</v>
      </c>
      <c r="C97" s="94">
        <f>'IDT-1 Calculation'!DG97</f>
        <v>361.33800000000002</v>
      </c>
      <c r="D97" s="94">
        <f>'IDT-1 Calculation'!DH97</f>
        <v>0</v>
      </c>
      <c r="E97" s="94">
        <f>'IDT-1 Calculation'!DI97</f>
        <v>0</v>
      </c>
      <c r="F97" s="94">
        <f>'IDT-1 Calculation'!DJ97</f>
        <v>-425.33800000000002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46</v>
      </c>
      <c r="C98" s="107">
        <f>'IDT-1 Calculation'!DG98</f>
        <v>392.08800000000002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-438.08800000000002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0.26800000000000002</v>
      </c>
      <c r="C99" s="110">
        <f>SUM(C3:C98)/4000</f>
        <v>0.83827175000000009</v>
      </c>
      <c r="D99" s="110">
        <f>SUM(D3:D98)/4000</f>
        <v>0</v>
      </c>
      <c r="E99" s="110">
        <f>SUM(E3:E98)/4000</f>
        <v>0</v>
      </c>
      <c r="F99" s="110">
        <f>SUM(F3:F98)/4000</f>
        <v>-1.1062717500000001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32.61</v>
      </c>
      <c r="AH3" s="197">
        <v>0</v>
      </c>
      <c r="AI3" s="197">
        <v>16.52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13.68</v>
      </c>
      <c r="AP3" s="197">
        <v>38.299999999999997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31.4</v>
      </c>
      <c r="AH4" s="197">
        <v>0</v>
      </c>
      <c r="AI4" s="197">
        <v>16.52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13.68</v>
      </c>
      <c r="AP4" s="197">
        <v>38.299999999999997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31.4</v>
      </c>
      <c r="AH5" s="197">
        <v>0</v>
      </c>
      <c r="AI5" s="197">
        <v>16.52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13.68</v>
      </c>
      <c r="AP5" s="197">
        <v>38.299999999999997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31.4</v>
      </c>
      <c r="AH6" s="197">
        <v>0</v>
      </c>
      <c r="AI6" s="197">
        <v>16.52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13.68</v>
      </c>
      <c r="AP6" s="197">
        <v>38.299999999999997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31.4</v>
      </c>
      <c r="AH7" s="197">
        <v>0</v>
      </c>
      <c r="AI7" s="197">
        <v>16.52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13.68</v>
      </c>
      <c r="AP7" s="197">
        <v>38.299999999999997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31.4</v>
      </c>
      <c r="AH8" s="197">
        <v>0</v>
      </c>
      <c r="AI8" s="197">
        <v>16.52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13.68</v>
      </c>
      <c r="AP8" s="197">
        <v>38.299999999999997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31.4</v>
      </c>
      <c r="AH9" s="197">
        <v>0</v>
      </c>
      <c r="AI9" s="197">
        <v>16.52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13.68</v>
      </c>
      <c r="AP9" s="197">
        <v>38.299999999999997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31.4</v>
      </c>
      <c r="AH10" s="197">
        <v>0</v>
      </c>
      <c r="AI10" s="197">
        <v>16.52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29.18</v>
      </c>
      <c r="AP10" s="197">
        <v>38.299999999999997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31.4</v>
      </c>
      <c r="AH11" s="197">
        <v>0</v>
      </c>
      <c r="AI11" s="197">
        <v>16.52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29.18</v>
      </c>
      <c r="AP11" s="197">
        <v>38.299999999999997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31.4</v>
      </c>
      <c r="AH12" s="197">
        <v>0</v>
      </c>
      <c r="AI12" s="197">
        <v>16.52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29.18</v>
      </c>
      <c r="AP12" s="197">
        <v>38.299999999999997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31.4</v>
      </c>
      <c r="AH13" s="197">
        <v>0</v>
      </c>
      <c r="AI13" s="197">
        <v>16.52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29.18</v>
      </c>
      <c r="AP13" s="197">
        <v>38.299999999999997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31.4</v>
      </c>
      <c r="AH14" s="197">
        <v>0</v>
      </c>
      <c r="AI14" s="197">
        <v>16.52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29.18</v>
      </c>
      <c r="AP14" s="197">
        <v>38.299999999999997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31.4</v>
      </c>
      <c r="AH15" s="197">
        <v>0</v>
      </c>
      <c r="AI15" s="197">
        <v>16.52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29.18</v>
      </c>
      <c r="AP15" s="197">
        <v>38.299999999999997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31.4</v>
      </c>
      <c r="AH16" s="197">
        <v>0</v>
      </c>
      <c r="AI16" s="197">
        <v>16.52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29.18</v>
      </c>
      <c r="AP16" s="197">
        <v>38.299999999999997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31.4</v>
      </c>
      <c r="AH17" s="197">
        <v>0</v>
      </c>
      <c r="AI17" s="197">
        <v>16.52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29.18</v>
      </c>
      <c r="AP17" s="197">
        <v>38.299999999999997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31.4</v>
      </c>
      <c r="AH18" s="197">
        <v>0</v>
      </c>
      <c r="AI18" s="197">
        <v>16.52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29.18</v>
      </c>
      <c r="AP18" s="197">
        <v>38.299999999999997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31.4</v>
      </c>
      <c r="AH19" s="197">
        <v>0</v>
      </c>
      <c r="AI19" s="197">
        <v>16.52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29.18</v>
      </c>
      <c r="AP19" s="197">
        <v>38.299999999999997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31.4</v>
      </c>
      <c r="AH20" s="197">
        <v>0</v>
      </c>
      <c r="AI20" s="197">
        <v>16.52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29.18</v>
      </c>
      <c r="AP20" s="197">
        <v>38.299999999999997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31.4</v>
      </c>
      <c r="AH21" s="197">
        <v>0</v>
      </c>
      <c r="AI21" s="197">
        <v>16.52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29.18</v>
      </c>
      <c r="AP21" s="197">
        <v>38.299999999999997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31.4</v>
      </c>
      <c r="AH22" s="197">
        <v>0</v>
      </c>
      <c r="AI22" s="197">
        <v>16.52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29.18</v>
      </c>
      <c r="AP22" s="197">
        <v>38.299999999999997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31.4</v>
      </c>
      <c r="AH23" s="197">
        <v>0</v>
      </c>
      <c r="AI23" s="197">
        <v>16.52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29.18</v>
      </c>
      <c r="AP23" s="197">
        <v>38.299999999999997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31.4</v>
      </c>
      <c r="AH24" s="197">
        <v>0</v>
      </c>
      <c r="AI24" s="197">
        <v>16.52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29.18</v>
      </c>
      <c r="AP24" s="197">
        <v>38.299999999999997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31.4</v>
      </c>
      <c r="AH25" s="197">
        <v>0</v>
      </c>
      <c r="AI25" s="197">
        <v>16.52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29.18</v>
      </c>
      <c r="AP25" s="197">
        <v>38.299999999999997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31.4</v>
      </c>
      <c r="AH26" s="197">
        <v>0</v>
      </c>
      <c r="AI26" s="197">
        <v>16.52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29.18</v>
      </c>
      <c r="AP26" s="197">
        <v>38.299999999999997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31.4</v>
      </c>
      <c r="AH27" s="197">
        <v>0</v>
      </c>
      <c r="AI27" s="197">
        <v>16.52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29.18</v>
      </c>
      <c r="AP27" s="197">
        <v>38.299999999999997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31.4</v>
      </c>
      <c r="AH28" s="197">
        <v>0</v>
      </c>
      <c r="AI28" s="197">
        <v>16.52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29.18</v>
      </c>
      <c r="AP28" s="197">
        <v>38.299999999999997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31.4</v>
      </c>
      <c r="AH29" s="197">
        <v>0</v>
      </c>
      <c r="AI29" s="197">
        <v>16.52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29.18</v>
      </c>
      <c r="AP29" s="197">
        <v>38.299999999999997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31.4</v>
      </c>
      <c r="AH30" s="197">
        <v>0</v>
      </c>
      <c r="AI30" s="197">
        <v>16.52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29.18</v>
      </c>
      <c r="AP30" s="197">
        <v>38.299999999999997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31.4</v>
      </c>
      <c r="AH31" s="197">
        <v>0</v>
      </c>
      <c r="AI31" s="197">
        <v>16.52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29.18</v>
      </c>
      <c r="AP31" s="197">
        <v>38.299999999999997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31.4</v>
      </c>
      <c r="AH32" s="197">
        <v>0</v>
      </c>
      <c r="AI32" s="197">
        <v>16.52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29.18</v>
      </c>
      <c r="AP32" s="197">
        <v>38.299999999999997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31.4</v>
      </c>
      <c r="AH33" s="197">
        <v>0</v>
      </c>
      <c r="AI33" s="197">
        <v>16.52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29.18</v>
      </c>
      <c r="AP33" s="197">
        <v>38.299999999999997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31.4</v>
      </c>
      <c r="AH34" s="197">
        <v>0</v>
      </c>
      <c r="AI34" s="197">
        <v>16.52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29.18</v>
      </c>
      <c r="AP34" s="197">
        <v>38.299999999999997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31.4</v>
      </c>
      <c r="AH35" s="197">
        <v>0</v>
      </c>
      <c r="AI35" s="197">
        <v>16.52</v>
      </c>
      <c r="AJ35" s="197">
        <v>0</v>
      </c>
      <c r="AK35" s="197">
        <v>4.3499999999999996</v>
      </c>
      <c r="AL35" s="197">
        <v>0</v>
      </c>
      <c r="AM35" s="197">
        <v>0</v>
      </c>
      <c r="AN35" s="197">
        <v>0</v>
      </c>
      <c r="AO35" s="197">
        <v>29.18</v>
      </c>
      <c r="AP35" s="197">
        <v>38.299999999999997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31.4</v>
      </c>
      <c r="AH36" s="197">
        <v>0</v>
      </c>
      <c r="AI36" s="197">
        <v>16.52</v>
      </c>
      <c r="AJ36" s="197">
        <v>0</v>
      </c>
      <c r="AK36" s="197">
        <v>4.3499999999999996</v>
      </c>
      <c r="AL36" s="197">
        <v>0</v>
      </c>
      <c r="AM36" s="197">
        <v>0</v>
      </c>
      <c r="AN36" s="197">
        <v>0</v>
      </c>
      <c r="AO36" s="197">
        <v>29.18</v>
      </c>
      <c r="AP36" s="197">
        <v>38.299999999999997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31.4</v>
      </c>
      <c r="AH37" s="197">
        <v>0</v>
      </c>
      <c r="AI37" s="197">
        <v>16.52</v>
      </c>
      <c r="AJ37" s="197">
        <v>0</v>
      </c>
      <c r="AK37" s="197">
        <v>4.3499999999999996</v>
      </c>
      <c r="AL37" s="197">
        <v>0</v>
      </c>
      <c r="AM37" s="197">
        <v>0</v>
      </c>
      <c r="AN37" s="197">
        <v>0</v>
      </c>
      <c r="AO37" s="197">
        <v>29.18</v>
      </c>
      <c r="AP37" s="197">
        <v>38.299999999999997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31.4</v>
      </c>
      <c r="AH38" s="197">
        <v>0</v>
      </c>
      <c r="AI38" s="197">
        <v>16.52</v>
      </c>
      <c r="AJ38" s="197">
        <v>0</v>
      </c>
      <c r="AK38" s="197">
        <v>4.3499999999999996</v>
      </c>
      <c r="AL38" s="197">
        <v>0</v>
      </c>
      <c r="AM38" s="197">
        <v>0</v>
      </c>
      <c r="AN38" s="197">
        <v>0</v>
      </c>
      <c r="AO38" s="197">
        <v>29.18</v>
      </c>
      <c r="AP38" s="197">
        <v>38.299999999999997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30.8</v>
      </c>
      <c r="AH39" s="197">
        <v>0</v>
      </c>
      <c r="AI39" s="197">
        <v>16.52</v>
      </c>
      <c r="AJ39" s="197">
        <v>0</v>
      </c>
      <c r="AK39" s="197">
        <v>4.3499999999999996</v>
      </c>
      <c r="AL39" s="197">
        <v>0</v>
      </c>
      <c r="AM39" s="197">
        <v>0</v>
      </c>
      <c r="AN39" s="197">
        <v>0</v>
      </c>
      <c r="AO39" s="197">
        <v>29.18</v>
      </c>
      <c r="AP39" s="197">
        <v>38.299999999999997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30.8</v>
      </c>
      <c r="AH40" s="197">
        <v>0</v>
      </c>
      <c r="AI40" s="197">
        <v>16.52</v>
      </c>
      <c r="AJ40" s="197">
        <v>0</v>
      </c>
      <c r="AK40" s="197">
        <v>4.3499999999999996</v>
      </c>
      <c r="AL40" s="197">
        <v>0</v>
      </c>
      <c r="AM40" s="197">
        <v>0</v>
      </c>
      <c r="AN40" s="197">
        <v>0</v>
      </c>
      <c r="AO40" s="197">
        <v>29.18</v>
      </c>
      <c r="AP40" s="197">
        <v>38.299999999999997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30.8</v>
      </c>
      <c r="AH41" s="197">
        <v>0</v>
      </c>
      <c r="AI41" s="197">
        <v>16.52</v>
      </c>
      <c r="AJ41" s="197">
        <v>0</v>
      </c>
      <c r="AK41" s="197">
        <v>4.3499999999999996</v>
      </c>
      <c r="AL41" s="197">
        <v>0</v>
      </c>
      <c r="AM41" s="197">
        <v>0</v>
      </c>
      <c r="AN41" s="197">
        <v>0</v>
      </c>
      <c r="AO41" s="197">
        <v>29.18</v>
      </c>
      <c r="AP41" s="197">
        <v>38.299999999999997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30.8</v>
      </c>
      <c r="AH42" s="197">
        <v>0</v>
      </c>
      <c r="AI42" s="197">
        <v>16.52</v>
      </c>
      <c r="AJ42" s="197">
        <v>0</v>
      </c>
      <c r="AK42" s="197">
        <v>5.76</v>
      </c>
      <c r="AL42" s="197">
        <v>0</v>
      </c>
      <c r="AM42" s="197">
        <v>0</v>
      </c>
      <c r="AN42" s="197">
        <v>0</v>
      </c>
      <c r="AO42" s="197">
        <v>29.18</v>
      </c>
      <c r="AP42" s="197">
        <v>38.299999999999997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30.8</v>
      </c>
      <c r="AH43" s="197">
        <v>0</v>
      </c>
      <c r="AI43" s="197">
        <v>16.52</v>
      </c>
      <c r="AJ43" s="197">
        <v>0</v>
      </c>
      <c r="AK43" s="197">
        <v>4.3499999999999996</v>
      </c>
      <c r="AL43" s="197">
        <v>0</v>
      </c>
      <c r="AM43" s="197">
        <v>0</v>
      </c>
      <c r="AN43" s="197">
        <v>0</v>
      </c>
      <c r="AO43" s="197">
        <v>29.18</v>
      </c>
      <c r="AP43" s="197">
        <v>38.299999999999997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30.8</v>
      </c>
      <c r="AH44" s="197">
        <v>0</v>
      </c>
      <c r="AI44" s="197">
        <v>16.52</v>
      </c>
      <c r="AJ44" s="197">
        <v>0</v>
      </c>
      <c r="AK44" s="197">
        <v>4.3499999999999996</v>
      </c>
      <c r="AL44" s="197">
        <v>0</v>
      </c>
      <c r="AM44" s="197">
        <v>0</v>
      </c>
      <c r="AN44" s="197">
        <v>0</v>
      </c>
      <c r="AO44" s="197">
        <v>29.18</v>
      </c>
      <c r="AP44" s="197">
        <v>38.299999999999997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30.8</v>
      </c>
      <c r="AH45" s="197">
        <v>0</v>
      </c>
      <c r="AI45" s="197">
        <v>16.52</v>
      </c>
      <c r="AJ45" s="197">
        <v>0</v>
      </c>
      <c r="AK45" s="197">
        <v>4.3499999999999996</v>
      </c>
      <c r="AL45" s="197">
        <v>0</v>
      </c>
      <c r="AM45" s="197">
        <v>0</v>
      </c>
      <c r="AN45" s="197">
        <v>0</v>
      </c>
      <c r="AO45" s="197">
        <v>29.18</v>
      </c>
      <c r="AP45" s="197">
        <v>38.299999999999997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32</v>
      </c>
      <c r="AH46" s="197">
        <v>0</v>
      </c>
      <c r="AI46" s="197">
        <v>16.52</v>
      </c>
      <c r="AJ46" s="197">
        <v>0</v>
      </c>
      <c r="AK46" s="197">
        <v>4.3499999999999996</v>
      </c>
      <c r="AL46" s="197">
        <v>0</v>
      </c>
      <c r="AM46" s="197">
        <v>0</v>
      </c>
      <c r="AN46" s="197">
        <v>0</v>
      </c>
      <c r="AO46" s="197">
        <v>29.18</v>
      </c>
      <c r="AP46" s="197">
        <v>38.299999999999997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32</v>
      </c>
      <c r="AH47" s="197">
        <v>0</v>
      </c>
      <c r="AI47" s="197">
        <v>16.52</v>
      </c>
      <c r="AJ47" s="197">
        <v>0</v>
      </c>
      <c r="AK47" s="197">
        <v>4.3499999999999996</v>
      </c>
      <c r="AL47" s="197">
        <v>0</v>
      </c>
      <c r="AM47" s="197">
        <v>0</v>
      </c>
      <c r="AN47" s="197">
        <v>0</v>
      </c>
      <c r="AO47" s="197">
        <v>29.18</v>
      </c>
      <c r="AP47" s="197">
        <v>38.299999999999997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32</v>
      </c>
      <c r="AH48" s="197">
        <v>0</v>
      </c>
      <c r="AI48" s="197">
        <v>16.52</v>
      </c>
      <c r="AJ48" s="197">
        <v>0</v>
      </c>
      <c r="AK48" s="197">
        <v>4.3499999999999996</v>
      </c>
      <c r="AL48" s="197">
        <v>0</v>
      </c>
      <c r="AM48" s="197">
        <v>0</v>
      </c>
      <c r="AN48" s="197">
        <v>0</v>
      </c>
      <c r="AO48" s="197">
        <v>29.18</v>
      </c>
      <c r="AP48" s="197">
        <v>38.299999999999997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32</v>
      </c>
      <c r="AH49" s="197">
        <v>0</v>
      </c>
      <c r="AI49" s="197">
        <v>16.52</v>
      </c>
      <c r="AJ49" s="197">
        <v>0</v>
      </c>
      <c r="AK49" s="197">
        <v>4.3499999999999996</v>
      </c>
      <c r="AL49" s="197">
        <v>0</v>
      </c>
      <c r="AM49" s="197">
        <v>0</v>
      </c>
      <c r="AN49" s="197">
        <v>0</v>
      </c>
      <c r="AO49" s="197">
        <v>26.86</v>
      </c>
      <c r="AP49" s="197">
        <v>38.299999999999997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32</v>
      </c>
      <c r="AH50" s="197">
        <v>0</v>
      </c>
      <c r="AI50" s="197">
        <v>19.52</v>
      </c>
      <c r="AJ50" s="197">
        <v>0</v>
      </c>
      <c r="AK50" s="197">
        <v>4.3499999999999996</v>
      </c>
      <c r="AL50" s="197">
        <v>0</v>
      </c>
      <c r="AM50" s="197">
        <v>0</v>
      </c>
      <c r="AN50" s="197">
        <v>0</v>
      </c>
      <c r="AO50" s="197">
        <v>26.86</v>
      </c>
      <c r="AP50" s="197">
        <v>38.299999999999997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32</v>
      </c>
      <c r="AH51" s="197">
        <v>0</v>
      </c>
      <c r="AI51" s="197">
        <v>19.52</v>
      </c>
      <c r="AJ51" s="197">
        <v>0</v>
      </c>
      <c r="AK51" s="197">
        <v>4.3499999999999996</v>
      </c>
      <c r="AL51" s="197">
        <v>0</v>
      </c>
      <c r="AM51" s="197">
        <v>0</v>
      </c>
      <c r="AN51" s="197">
        <v>0</v>
      </c>
      <c r="AO51" s="197">
        <v>29.18</v>
      </c>
      <c r="AP51" s="197">
        <v>38.299999999999997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32</v>
      </c>
      <c r="AH52" s="197">
        <v>0</v>
      </c>
      <c r="AI52" s="197">
        <v>19.52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29.18</v>
      </c>
      <c r="AP52" s="197">
        <v>38.299999999999997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32</v>
      </c>
      <c r="AH53" s="197">
        <v>0</v>
      </c>
      <c r="AI53" s="197">
        <v>19.52</v>
      </c>
      <c r="AJ53" s="197">
        <v>0</v>
      </c>
      <c r="AK53" s="197">
        <v>4.3499999999999996</v>
      </c>
      <c r="AL53" s="197">
        <v>0</v>
      </c>
      <c r="AM53" s="197">
        <v>0</v>
      </c>
      <c r="AN53" s="197">
        <v>0</v>
      </c>
      <c r="AO53" s="197">
        <v>29.18</v>
      </c>
      <c r="AP53" s="197">
        <v>38.299999999999997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32</v>
      </c>
      <c r="AH54" s="197">
        <v>0</v>
      </c>
      <c r="AI54" s="197">
        <v>19.52</v>
      </c>
      <c r="AJ54" s="197">
        <v>0</v>
      </c>
      <c r="AK54" s="197">
        <v>4.3499999999999996</v>
      </c>
      <c r="AL54" s="197">
        <v>0</v>
      </c>
      <c r="AM54" s="197">
        <v>0</v>
      </c>
      <c r="AN54" s="197">
        <v>0</v>
      </c>
      <c r="AO54" s="197">
        <v>29.18</v>
      </c>
      <c r="AP54" s="197">
        <v>38.299999999999997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32</v>
      </c>
      <c r="AH55" s="197">
        <v>0</v>
      </c>
      <c r="AI55" s="197">
        <v>19.52</v>
      </c>
      <c r="AJ55" s="197">
        <v>0</v>
      </c>
      <c r="AK55" s="197">
        <v>4.3499999999999996</v>
      </c>
      <c r="AL55" s="197">
        <v>0</v>
      </c>
      <c r="AM55" s="197">
        <v>0</v>
      </c>
      <c r="AN55" s="197">
        <v>0</v>
      </c>
      <c r="AO55" s="197">
        <v>27.73</v>
      </c>
      <c r="AP55" s="197">
        <v>38.299999999999997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32</v>
      </c>
      <c r="AH56" s="197">
        <v>0</v>
      </c>
      <c r="AI56" s="197">
        <v>19.52</v>
      </c>
      <c r="AJ56" s="197">
        <v>0</v>
      </c>
      <c r="AK56" s="197">
        <v>4.3499999999999996</v>
      </c>
      <c r="AL56" s="197">
        <v>0</v>
      </c>
      <c r="AM56" s="197">
        <v>0</v>
      </c>
      <c r="AN56" s="197">
        <v>0</v>
      </c>
      <c r="AO56" s="197">
        <v>27.73</v>
      </c>
      <c r="AP56" s="197">
        <v>38.299999999999997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32</v>
      </c>
      <c r="AH57" s="197">
        <v>0</v>
      </c>
      <c r="AI57" s="197">
        <v>19.52</v>
      </c>
      <c r="AJ57" s="197">
        <v>0</v>
      </c>
      <c r="AK57" s="197">
        <v>4.3499999999999996</v>
      </c>
      <c r="AL57" s="197">
        <v>0</v>
      </c>
      <c r="AM57" s="197">
        <v>0</v>
      </c>
      <c r="AN57" s="197">
        <v>0</v>
      </c>
      <c r="AO57" s="197">
        <v>27.73</v>
      </c>
      <c r="AP57" s="197">
        <v>38.299999999999997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32</v>
      </c>
      <c r="AH58" s="197">
        <v>0</v>
      </c>
      <c r="AI58" s="197">
        <v>19.52</v>
      </c>
      <c r="AJ58" s="197">
        <v>0</v>
      </c>
      <c r="AK58" s="197">
        <v>4.3499999999999996</v>
      </c>
      <c r="AL58" s="197">
        <v>0</v>
      </c>
      <c r="AM58" s="197">
        <v>0</v>
      </c>
      <c r="AN58" s="197">
        <v>0</v>
      </c>
      <c r="AO58" s="197">
        <v>27.73</v>
      </c>
      <c r="AP58" s="197">
        <v>38.299999999999997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31.4</v>
      </c>
      <c r="AH59" s="197">
        <v>0</v>
      </c>
      <c r="AI59" s="197">
        <v>19.52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27.73</v>
      </c>
      <c r="AP59" s="197">
        <v>38.299999999999997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31.4</v>
      </c>
      <c r="AH60" s="197">
        <v>0</v>
      </c>
      <c r="AI60" s="197">
        <v>19.52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27.73</v>
      </c>
      <c r="AP60" s="197">
        <v>38.299999999999997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31.4</v>
      </c>
      <c r="AH61" s="197">
        <v>0</v>
      </c>
      <c r="AI61" s="197">
        <v>19.52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27.73</v>
      </c>
      <c r="AP61" s="197">
        <v>38.299999999999997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31.4</v>
      </c>
      <c r="AH62" s="197">
        <v>0</v>
      </c>
      <c r="AI62" s="197">
        <v>19.52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27.73</v>
      </c>
      <c r="AP62" s="197">
        <v>38.299999999999997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31.4</v>
      </c>
      <c r="AH63" s="197">
        <v>0</v>
      </c>
      <c r="AI63" s="197">
        <v>19.52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27.73</v>
      </c>
      <c r="AP63" s="197">
        <v>38.299999999999997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31.4</v>
      </c>
      <c r="AH64" s="197">
        <v>0</v>
      </c>
      <c r="AI64" s="197">
        <v>19.52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27.73</v>
      </c>
      <c r="AP64" s="197">
        <v>38.299999999999997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31.4</v>
      </c>
      <c r="AH65" s="197">
        <v>0</v>
      </c>
      <c r="AI65" s="197">
        <v>19.52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27.73</v>
      </c>
      <c r="AP65" s="197">
        <v>38.299999999999997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31.4</v>
      </c>
      <c r="AH66" s="197">
        <v>0</v>
      </c>
      <c r="AI66" s="197">
        <v>19.52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27.73</v>
      </c>
      <c r="AP66" s="197">
        <v>38.299999999999997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31.4</v>
      </c>
      <c r="AH67" s="197">
        <v>0</v>
      </c>
      <c r="AI67" s="197">
        <v>19.52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18.5</v>
      </c>
      <c r="AP67" s="197">
        <v>38.299999999999997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31.4</v>
      </c>
      <c r="AH68" s="197">
        <v>0</v>
      </c>
      <c r="AI68" s="197">
        <v>19.52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18.5</v>
      </c>
      <c r="AP68" s="197">
        <v>38.299999999999997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31.4</v>
      </c>
      <c r="AH69" s="197">
        <v>0</v>
      </c>
      <c r="AI69" s="197">
        <v>19.52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29.18</v>
      </c>
      <c r="AP69" s="197">
        <v>38.299999999999997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31.4</v>
      </c>
      <c r="AH70" s="197">
        <v>0</v>
      </c>
      <c r="AI70" s="197">
        <v>19.52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29.18</v>
      </c>
      <c r="AP70" s="197">
        <v>38.299999999999997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31.4</v>
      </c>
      <c r="AH71" s="197">
        <v>0</v>
      </c>
      <c r="AI71" s="197">
        <v>19.52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29.18</v>
      </c>
      <c r="AP71" s="197">
        <v>38.299999999999997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31.4</v>
      </c>
      <c r="AH72" s="197">
        <v>0</v>
      </c>
      <c r="AI72" s="197">
        <v>19.52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29.18</v>
      </c>
      <c r="AP72" s="197">
        <v>38.299999999999997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31.4</v>
      </c>
      <c r="AH73" s="197">
        <v>0</v>
      </c>
      <c r="AI73" s="197">
        <v>19.52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29.18</v>
      </c>
      <c r="AP73" s="197">
        <v>38.299999999999997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31.4</v>
      </c>
      <c r="AH74" s="197">
        <v>0</v>
      </c>
      <c r="AI74" s="197">
        <v>19.52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29.18</v>
      </c>
      <c r="AP74" s="197">
        <v>38.299999999999997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31.4</v>
      </c>
      <c r="AH75" s="197">
        <v>0</v>
      </c>
      <c r="AI75" s="197">
        <v>19.52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19.07</v>
      </c>
      <c r="AP75" s="197">
        <v>38.299999999999997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31.4</v>
      </c>
      <c r="AH76" s="197">
        <v>0</v>
      </c>
      <c r="AI76" s="197">
        <v>19.52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19.07</v>
      </c>
      <c r="AP76" s="197">
        <v>38.299999999999997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31.4</v>
      </c>
      <c r="AH77" s="197">
        <v>0</v>
      </c>
      <c r="AI77" s="197">
        <v>19.52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23.38</v>
      </c>
      <c r="AP77" s="197">
        <v>38.299999999999997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31.4</v>
      </c>
      <c r="AH78" s="197">
        <v>0</v>
      </c>
      <c r="AI78" s="197">
        <v>19.52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23.38</v>
      </c>
      <c r="AP78" s="197">
        <v>38.299999999999997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31.4</v>
      </c>
      <c r="AH79" s="197">
        <v>0</v>
      </c>
      <c r="AI79" s="197">
        <v>19.52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29.18</v>
      </c>
      <c r="AP79" s="197">
        <v>38.299999999999997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31.4</v>
      </c>
      <c r="AH80" s="197">
        <v>0</v>
      </c>
      <c r="AI80" s="197">
        <v>19.52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29.18</v>
      </c>
      <c r="AP80" s="197">
        <v>38.299999999999997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31.4</v>
      </c>
      <c r="AH81" s="197">
        <v>0</v>
      </c>
      <c r="AI81" s="197">
        <v>19.52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29.18</v>
      </c>
      <c r="AP81" s="197">
        <v>38.299999999999997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31.4</v>
      </c>
      <c r="AH82" s="197">
        <v>0</v>
      </c>
      <c r="AI82" s="197">
        <v>19.52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29.18</v>
      </c>
      <c r="AP82" s="197">
        <v>38.299999999999997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31.4</v>
      </c>
      <c r="AH83" s="197">
        <v>0</v>
      </c>
      <c r="AI83" s="197">
        <v>19.52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29.18</v>
      </c>
      <c r="AP83" s="197">
        <v>38.299999999999997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31.4</v>
      </c>
      <c r="AH84" s="197">
        <v>0</v>
      </c>
      <c r="AI84" s="197">
        <v>19.52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29.18</v>
      </c>
      <c r="AP84" s="197">
        <v>38.299999999999997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31.4</v>
      </c>
      <c r="AH85" s="197">
        <v>0</v>
      </c>
      <c r="AI85" s="197">
        <v>19.52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29.18</v>
      </c>
      <c r="AP85" s="197">
        <v>38.299999999999997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31.4</v>
      </c>
      <c r="AH86" s="197">
        <v>0</v>
      </c>
      <c r="AI86" s="197">
        <v>19.52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29.18</v>
      </c>
      <c r="AP86" s="197">
        <v>38.299999999999997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31.4</v>
      </c>
      <c r="AH87" s="197">
        <v>0</v>
      </c>
      <c r="AI87" s="197">
        <v>19.52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29.18</v>
      </c>
      <c r="AP87" s="197">
        <v>38.299999999999997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31.4</v>
      </c>
      <c r="AH88" s="197">
        <v>0</v>
      </c>
      <c r="AI88" s="197">
        <v>19.52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29.18</v>
      </c>
      <c r="AP88" s="197">
        <v>38.299999999999997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31.4</v>
      </c>
      <c r="AH89" s="197">
        <v>0</v>
      </c>
      <c r="AI89" s="197">
        <v>19.52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29.18</v>
      </c>
      <c r="AP89" s="197">
        <v>38.299999999999997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31.4</v>
      </c>
      <c r="AH90" s="197">
        <v>0</v>
      </c>
      <c r="AI90" s="197">
        <v>19.52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29.18</v>
      </c>
      <c r="AP90" s="197">
        <v>38.299999999999997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31.4</v>
      </c>
      <c r="AH91" s="197">
        <v>0</v>
      </c>
      <c r="AI91" s="197">
        <v>19.52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29.18</v>
      </c>
      <c r="AP91" s="197">
        <v>38.299999999999997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31.4</v>
      </c>
      <c r="AH92" s="197">
        <v>0</v>
      </c>
      <c r="AI92" s="197">
        <v>19.52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29.18</v>
      </c>
      <c r="AP92" s="197">
        <v>38.299999999999997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31.4</v>
      </c>
      <c r="AH93" s="197">
        <v>0</v>
      </c>
      <c r="AI93" s="197">
        <v>19.52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29.18</v>
      </c>
      <c r="AP93" s="197">
        <v>38.299999999999997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31.4</v>
      </c>
      <c r="AH94" s="197">
        <v>0</v>
      </c>
      <c r="AI94" s="197">
        <v>19.52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29.18</v>
      </c>
      <c r="AP94" s="197">
        <v>38.299999999999997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32</v>
      </c>
      <c r="AH95" s="197">
        <v>0</v>
      </c>
      <c r="AI95" s="197">
        <v>19.52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29.18</v>
      </c>
      <c r="AP95" s="197">
        <v>38.299999999999997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32</v>
      </c>
      <c r="AH96" s="197">
        <v>0</v>
      </c>
      <c r="AI96" s="197">
        <v>19.52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29.18</v>
      </c>
      <c r="AP96" s="197">
        <v>38.299999999999997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32</v>
      </c>
      <c r="AH97" s="197">
        <v>0</v>
      </c>
      <c r="AI97" s="197">
        <v>19.52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29.18</v>
      </c>
      <c r="AP97" s="197">
        <v>38.299999999999997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32</v>
      </c>
      <c r="AH98" s="197">
        <v>0</v>
      </c>
      <c r="AI98" s="197">
        <v>19.52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29.18</v>
      </c>
      <c r="AP98" s="197">
        <v>38.299999999999997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0.75540250000000075</v>
      </c>
      <c r="AH99">
        <f t="shared" si="0"/>
        <v>0</v>
      </c>
      <c r="AI99">
        <f t="shared" si="0"/>
        <v>0.43322999999999967</v>
      </c>
      <c r="AJ99">
        <f t="shared" si="0"/>
        <v>0</v>
      </c>
      <c r="AK99">
        <f t="shared" si="0"/>
        <v>0.10475250000000015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0.65438999999999925</v>
      </c>
      <c r="AP99">
        <f t="shared" si="0"/>
        <v>0.91920000000000157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10.19</v>
      </c>
      <c r="E3" s="197">
        <v>0</v>
      </c>
      <c r="F3" s="197">
        <v>0</v>
      </c>
      <c r="G3" s="197">
        <v>4.66</v>
      </c>
      <c r="H3" s="197">
        <v>0</v>
      </c>
      <c r="I3" s="197">
        <v>9.75</v>
      </c>
      <c r="J3" s="197">
        <v>10.09</v>
      </c>
      <c r="K3" s="197">
        <v>0</v>
      </c>
      <c r="L3" s="197">
        <v>0</v>
      </c>
      <c r="M3" s="197">
        <v>0.95</v>
      </c>
      <c r="N3" s="197">
        <v>0.6</v>
      </c>
      <c r="O3" s="197">
        <v>0</v>
      </c>
      <c r="P3" s="197">
        <v>1.06</v>
      </c>
      <c r="Q3" s="197">
        <v>0</v>
      </c>
      <c r="R3" s="197">
        <v>0</v>
      </c>
      <c r="S3" s="197">
        <v>0</v>
      </c>
      <c r="T3" s="197">
        <v>0</v>
      </c>
      <c r="U3" s="197">
        <v>2.2599999999999998</v>
      </c>
      <c r="V3" s="197">
        <v>0.12</v>
      </c>
      <c r="W3" s="197">
        <v>0.31</v>
      </c>
      <c r="X3" s="197">
        <v>1.01</v>
      </c>
      <c r="Y3" s="197">
        <v>0</v>
      </c>
      <c r="Z3" s="197">
        <v>2.08</v>
      </c>
      <c r="AA3" s="197">
        <v>0.79</v>
      </c>
      <c r="AB3" s="197">
        <v>0</v>
      </c>
      <c r="AC3" s="197">
        <v>1.46</v>
      </c>
      <c r="AD3" s="197">
        <v>8.9</v>
      </c>
      <c r="AE3" s="197">
        <v>0</v>
      </c>
      <c r="AF3" s="197">
        <v>0</v>
      </c>
      <c r="AG3" s="197">
        <v>20.93</v>
      </c>
      <c r="AH3" s="197">
        <v>0</v>
      </c>
      <c r="AI3" s="197">
        <v>10.6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0</v>
      </c>
      <c r="AP3" s="197">
        <v>49.81</v>
      </c>
      <c r="AQ3" s="197">
        <v>0</v>
      </c>
      <c r="AR3" s="197">
        <v>0</v>
      </c>
      <c r="AS3" s="197">
        <v>15.16</v>
      </c>
      <c r="AT3" s="197">
        <v>4.54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10.31</v>
      </c>
      <c r="E4" s="197">
        <v>0</v>
      </c>
      <c r="F4" s="197">
        <v>0</v>
      </c>
      <c r="G4" s="197">
        <v>4.66</v>
      </c>
      <c r="H4" s="197">
        <v>0</v>
      </c>
      <c r="I4" s="197">
        <v>9.75</v>
      </c>
      <c r="J4" s="197">
        <v>10.09</v>
      </c>
      <c r="K4" s="197">
        <v>0</v>
      </c>
      <c r="L4" s="197">
        <v>0</v>
      </c>
      <c r="M4" s="197">
        <v>0.95</v>
      </c>
      <c r="N4" s="197">
        <v>0.6</v>
      </c>
      <c r="O4" s="197">
        <v>0</v>
      </c>
      <c r="P4" s="197">
        <v>1.06</v>
      </c>
      <c r="Q4" s="197">
        <v>0</v>
      </c>
      <c r="R4" s="197">
        <v>0</v>
      </c>
      <c r="S4" s="197">
        <v>0</v>
      </c>
      <c r="T4" s="197">
        <v>0</v>
      </c>
      <c r="U4" s="197">
        <v>2.11</v>
      </c>
      <c r="V4" s="197">
        <v>0.12</v>
      </c>
      <c r="W4" s="197">
        <v>0.31</v>
      </c>
      <c r="X4" s="197">
        <v>1.01</v>
      </c>
      <c r="Y4" s="197">
        <v>0</v>
      </c>
      <c r="Z4" s="197">
        <v>2.08</v>
      </c>
      <c r="AA4" s="197">
        <v>0.79</v>
      </c>
      <c r="AB4" s="197">
        <v>0</v>
      </c>
      <c r="AC4" s="197">
        <v>1.46</v>
      </c>
      <c r="AD4" s="197">
        <v>8.9</v>
      </c>
      <c r="AE4" s="197">
        <v>0</v>
      </c>
      <c r="AF4" s="197">
        <v>0</v>
      </c>
      <c r="AG4" s="197">
        <v>20.16</v>
      </c>
      <c r="AH4" s="197">
        <v>0</v>
      </c>
      <c r="AI4" s="197">
        <v>10.6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0</v>
      </c>
      <c r="AP4" s="197">
        <v>49.81</v>
      </c>
      <c r="AQ4" s="197">
        <v>0</v>
      </c>
      <c r="AR4" s="197">
        <v>0</v>
      </c>
      <c r="AS4" s="197">
        <v>15.16</v>
      </c>
      <c r="AT4" s="197">
        <v>4.54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10.31</v>
      </c>
      <c r="E5" s="197">
        <v>0</v>
      </c>
      <c r="F5" s="197">
        <v>0</v>
      </c>
      <c r="G5" s="197">
        <v>4.66</v>
      </c>
      <c r="H5" s="197">
        <v>0</v>
      </c>
      <c r="I5" s="197">
        <v>9.75</v>
      </c>
      <c r="J5" s="197">
        <v>10.09</v>
      </c>
      <c r="K5" s="197">
        <v>0</v>
      </c>
      <c r="L5" s="197">
        <v>0</v>
      </c>
      <c r="M5" s="197">
        <v>0.95</v>
      </c>
      <c r="N5" s="197">
        <v>0.6</v>
      </c>
      <c r="O5" s="197">
        <v>0</v>
      </c>
      <c r="P5" s="197">
        <v>1.06</v>
      </c>
      <c r="Q5" s="197">
        <v>0</v>
      </c>
      <c r="R5" s="197">
        <v>0</v>
      </c>
      <c r="S5" s="197">
        <v>0</v>
      </c>
      <c r="T5" s="197">
        <v>0</v>
      </c>
      <c r="U5" s="197">
        <v>2.11</v>
      </c>
      <c r="V5" s="197">
        <v>0.12</v>
      </c>
      <c r="W5" s="197">
        <v>0.31</v>
      </c>
      <c r="X5" s="197">
        <v>1.01</v>
      </c>
      <c r="Y5" s="197">
        <v>0</v>
      </c>
      <c r="Z5" s="197">
        <v>2.08</v>
      </c>
      <c r="AA5" s="197">
        <v>0.79</v>
      </c>
      <c r="AB5" s="197">
        <v>0</v>
      </c>
      <c r="AC5" s="197">
        <v>1.46</v>
      </c>
      <c r="AD5" s="197">
        <v>8.9</v>
      </c>
      <c r="AE5" s="197">
        <v>0</v>
      </c>
      <c r="AF5" s="197">
        <v>0</v>
      </c>
      <c r="AG5" s="197">
        <v>20.16</v>
      </c>
      <c r="AH5" s="197">
        <v>0</v>
      </c>
      <c r="AI5" s="197">
        <v>10.6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0</v>
      </c>
      <c r="AP5" s="197">
        <v>49.81</v>
      </c>
      <c r="AQ5" s="197">
        <v>0</v>
      </c>
      <c r="AR5" s="197">
        <v>0</v>
      </c>
      <c r="AS5" s="197">
        <v>15.16</v>
      </c>
      <c r="AT5" s="197">
        <v>4.54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10.31</v>
      </c>
      <c r="E6" s="197">
        <v>0</v>
      </c>
      <c r="F6" s="197">
        <v>0</v>
      </c>
      <c r="G6" s="197">
        <v>4.66</v>
      </c>
      <c r="H6" s="197">
        <v>0</v>
      </c>
      <c r="I6" s="197">
        <v>9.75</v>
      </c>
      <c r="J6" s="197">
        <v>10.09</v>
      </c>
      <c r="K6" s="197">
        <v>0</v>
      </c>
      <c r="L6" s="197">
        <v>0</v>
      </c>
      <c r="M6" s="197">
        <v>0.95</v>
      </c>
      <c r="N6" s="197">
        <v>0.6</v>
      </c>
      <c r="O6" s="197">
        <v>0</v>
      </c>
      <c r="P6" s="197">
        <v>1.06</v>
      </c>
      <c r="Q6" s="197">
        <v>0</v>
      </c>
      <c r="R6" s="197">
        <v>0</v>
      </c>
      <c r="S6" s="197">
        <v>0</v>
      </c>
      <c r="T6" s="197">
        <v>0</v>
      </c>
      <c r="U6" s="197">
        <v>2.11</v>
      </c>
      <c r="V6" s="197">
        <v>0.12</v>
      </c>
      <c r="W6" s="197">
        <v>0.31</v>
      </c>
      <c r="X6" s="197">
        <v>1.01</v>
      </c>
      <c r="Y6" s="197">
        <v>0</v>
      </c>
      <c r="Z6" s="197">
        <v>2.08</v>
      </c>
      <c r="AA6" s="197">
        <v>0.79</v>
      </c>
      <c r="AB6" s="197">
        <v>0</v>
      </c>
      <c r="AC6" s="197">
        <v>1.46</v>
      </c>
      <c r="AD6" s="197">
        <v>8.9</v>
      </c>
      <c r="AE6" s="197">
        <v>0</v>
      </c>
      <c r="AF6" s="197">
        <v>0</v>
      </c>
      <c r="AG6" s="197">
        <v>20.16</v>
      </c>
      <c r="AH6" s="197">
        <v>0</v>
      </c>
      <c r="AI6" s="197">
        <v>10.6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0</v>
      </c>
      <c r="AP6" s="197">
        <v>49.81</v>
      </c>
      <c r="AQ6" s="197">
        <v>0</v>
      </c>
      <c r="AR6" s="197">
        <v>0</v>
      </c>
      <c r="AS6" s="197">
        <v>15.16</v>
      </c>
      <c r="AT6" s="197">
        <v>4.54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10.31</v>
      </c>
      <c r="E7" s="197">
        <v>0</v>
      </c>
      <c r="F7" s="197">
        <v>0</v>
      </c>
      <c r="G7" s="197">
        <v>4.66</v>
      </c>
      <c r="H7" s="197">
        <v>0</v>
      </c>
      <c r="I7" s="197">
        <v>9.75</v>
      </c>
      <c r="J7" s="197">
        <v>10.09</v>
      </c>
      <c r="K7" s="197">
        <v>0</v>
      </c>
      <c r="L7" s="197">
        <v>19.39</v>
      </c>
      <c r="M7" s="197">
        <v>0.95</v>
      </c>
      <c r="N7" s="197">
        <v>0.6</v>
      </c>
      <c r="O7" s="197">
        <v>0</v>
      </c>
      <c r="P7" s="197">
        <v>1.06</v>
      </c>
      <c r="Q7" s="197">
        <v>0.2</v>
      </c>
      <c r="R7" s="197">
        <v>0.26</v>
      </c>
      <c r="S7" s="197">
        <v>0.27</v>
      </c>
      <c r="T7" s="197">
        <v>0</v>
      </c>
      <c r="U7" s="197">
        <v>2.11</v>
      </c>
      <c r="V7" s="197">
        <v>0.12</v>
      </c>
      <c r="W7" s="197">
        <v>0.31</v>
      </c>
      <c r="X7" s="197">
        <v>1.01</v>
      </c>
      <c r="Y7" s="197">
        <v>0</v>
      </c>
      <c r="Z7" s="197">
        <v>2.08</v>
      </c>
      <c r="AA7" s="197">
        <v>0.79</v>
      </c>
      <c r="AB7" s="197">
        <v>0</v>
      </c>
      <c r="AC7" s="197">
        <v>1.46</v>
      </c>
      <c r="AD7" s="197">
        <v>8.9</v>
      </c>
      <c r="AE7" s="197">
        <v>0</v>
      </c>
      <c r="AF7" s="197">
        <v>0</v>
      </c>
      <c r="AG7" s="197">
        <v>20.16</v>
      </c>
      <c r="AH7" s="197">
        <v>0</v>
      </c>
      <c r="AI7" s="197">
        <v>10.6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10.79</v>
      </c>
      <c r="AP7" s="197">
        <v>49.2</v>
      </c>
      <c r="AQ7" s="197">
        <v>0</v>
      </c>
      <c r="AR7" s="197">
        <v>0</v>
      </c>
      <c r="AS7" s="197">
        <v>15.16</v>
      </c>
      <c r="AT7" s="197">
        <v>4.54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10.31</v>
      </c>
      <c r="E8" s="197">
        <v>0</v>
      </c>
      <c r="F8" s="197">
        <v>0</v>
      </c>
      <c r="G8" s="197">
        <v>4.66</v>
      </c>
      <c r="H8" s="197">
        <v>0</v>
      </c>
      <c r="I8" s="197">
        <v>9.75</v>
      </c>
      <c r="J8" s="197">
        <v>10.09</v>
      </c>
      <c r="K8" s="197">
        <v>0.31</v>
      </c>
      <c r="L8" s="197">
        <v>19.39</v>
      </c>
      <c r="M8" s="197">
        <v>0.95</v>
      </c>
      <c r="N8" s="197">
        <v>0.6</v>
      </c>
      <c r="O8" s="197">
        <v>0</v>
      </c>
      <c r="P8" s="197">
        <v>1.06</v>
      </c>
      <c r="Q8" s="197">
        <v>0.2</v>
      </c>
      <c r="R8" s="197">
        <v>0.26</v>
      </c>
      <c r="S8" s="197">
        <v>0.27</v>
      </c>
      <c r="T8" s="197">
        <v>0</v>
      </c>
      <c r="U8" s="197">
        <v>2.11</v>
      </c>
      <c r="V8" s="197">
        <v>0.12</v>
      </c>
      <c r="W8" s="197">
        <v>0.31</v>
      </c>
      <c r="X8" s="197">
        <v>1.01</v>
      </c>
      <c r="Y8" s="197">
        <v>0</v>
      </c>
      <c r="Z8" s="197">
        <v>2.08</v>
      </c>
      <c r="AA8" s="197">
        <v>0.79</v>
      </c>
      <c r="AB8" s="197">
        <v>0</v>
      </c>
      <c r="AC8" s="197">
        <v>1.46</v>
      </c>
      <c r="AD8" s="197">
        <v>8.9</v>
      </c>
      <c r="AE8" s="197">
        <v>0</v>
      </c>
      <c r="AF8" s="197">
        <v>0</v>
      </c>
      <c r="AG8" s="197">
        <v>20.16</v>
      </c>
      <c r="AH8" s="197">
        <v>0</v>
      </c>
      <c r="AI8" s="197">
        <v>10.6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10.79</v>
      </c>
      <c r="AP8" s="197">
        <v>49.2</v>
      </c>
      <c r="AQ8" s="197">
        <v>0</v>
      </c>
      <c r="AR8" s="197">
        <v>0</v>
      </c>
      <c r="AS8" s="197">
        <v>15.16</v>
      </c>
      <c r="AT8" s="197">
        <v>4.54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10.63</v>
      </c>
      <c r="E9" s="197">
        <v>0</v>
      </c>
      <c r="F9" s="197">
        <v>0</v>
      </c>
      <c r="G9" s="197">
        <v>4.66</v>
      </c>
      <c r="H9" s="197">
        <v>0</v>
      </c>
      <c r="I9" s="197">
        <v>9.75</v>
      </c>
      <c r="J9" s="197">
        <v>10.09</v>
      </c>
      <c r="K9" s="197">
        <v>0.31</v>
      </c>
      <c r="L9" s="197">
        <v>19.39</v>
      </c>
      <c r="M9" s="197">
        <v>0.95</v>
      </c>
      <c r="N9" s="197">
        <v>0.6</v>
      </c>
      <c r="O9" s="197">
        <v>0</v>
      </c>
      <c r="P9" s="197">
        <v>1.06</v>
      </c>
      <c r="Q9" s="197">
        <v>0.2</v>
      </c>
      <c r="R9" s="197">
        <v>0.26</v>
      </c>
      <c r="S9" s="197">
        <v>0.27</v>
      </c>
      <c r="T9" s="197">
        <v>0</v>
      </c>
      <c r="U9" s="197">
        <v>2.11</v>
      </c>
      <c r="V9" s="197">
        <v>0.12</v>
      </c>
      <c r="W9" s="197">
        <v>0.31</v>
      </c>
      <c r="X9" s="197">
        <v>1.01</v>
      </c>
      <c r="Y9" s="197">
        <v>0</v>
      </c>
      <c r="Z9" s="197">
        <v>2.08</v>
      </c>
      <c r="AA9" s="197">
        <v>0.79</v>
      </c>
      <c r="AB9" s="197">
        <v>0</v>
      </c>
      <c r="AC9" s="197">
        <v>1.46</v>
      </c>
      <c r="AD9" s="197">
        <v>8.9</v>
      </c>
      <c r="AE9" s="197">
        <v>0</v>
      </c>
      <c r="AF9" s="197">
        <v>0</v>
      </c>
      <c r="AG9" s="197">
        <v>20.16</v>
      </c>
      <c r="AH9" s="197">
        <v>0</v>
      </c>
      <c r="AI9" s="197">
        <v>10.6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10.79</v>
      </c>
      <c r="AP9" s="197">
        <v>49.2</v>
      </c>
      <c r="AQ9" s="197">
        <v>0</v>
      </c>
      <c r="AR9" s="197">
        <v>0</v>
      </c>
      <c r="AS9" s="197">
        <v>15.16</v>
      </c>
      <c r="AT9" s="197">
        <v>4.54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10.63</v>
      </c>
      <c r="E10" s="197">
        <v>0</v>
      </c>
      <c r="F10" s="197">
        <v>0</v>
      </c>
      <c r="G10" s="197">
        <v>4.66</v>
      </c>
      <c r="H10" s="197">
        <v>0</v>
      </c>
      <c r="I10" s="197">
        <v>9.75</v>
      </c>
      <c r="J10" s="197">
        <v>10.09</v>
      </c>
      <c r="K10" s="197">
        <v>0.31</v>
      </c>
      <c r="L10" s="197">
        <v>19.39</v>
      </c>
      <c r="M10" s="197">
        <v>0.95</v>
      </c>
      <c r="N10" s="197">
        <v>0.6</v>
      </c>
      <c r="O10" s="197">
        <v>0</v>
      </c>
      <c r="P10" s="197">
        <v>1.06</v>
      </c>
      <c r="Q10" s="197">
        <v>0.2</v>
      </c>
      <c r="R10" s="197">
        <v>0.26</v>
      </c>
      <c r="S10" s="197">
        <v>0.27</v>
      </c>
      <c r="T10" s="197">
        <v>0</v>
      </c>
      <c r="U10" s="197">
        <v>2.11</v>
      </c>
      <c r="V10" s="197">
        <v>0.12</v>
      </c>
      <c r="W10" s="197">
        <v>0.31</v>
      </c>
      <c r="X10" s="197">
        <v>1.01</v>
      </c>
      <c r="Y10" s="197">
        <v>0</v>
      </c>
      <c r="Z10" s="197">
        <v>2.08</v>
      </c>
      <c r="AA10" s="197">
        <v>0.79</v>
      </c>
      <c r="AB10" s="197">
        <v>0</v>
      </c>
      <c r="AC10" s="197">
        <v>1.46</v>
      </c>
      <c r="AD10" s="197">
        <v>8.9</v>
      </c>
      <c r="AE10" s="197">
        <v>0</v>
      </c>
      <c r="AF10" s="197">
        <v>0</v>
      </c>
      <c r="AG10" s="197">
        <v>20.16</v>
      </c>
      <c r="AH10" s="197">
        <v>0</v>
      </c>
      <c r="AI10" s="197">
        <v>10.6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57.01</v>
      </c>
      <c r="AP10" s="197">
        <v>49.2</v>
      </c>
      <c r="AQ10" s="197">
        <v>0</v>
      </c>
      <c r="AR10" s="197">
        <v>0</v>
      </c>
      <c r="AS10" s="197">
        <v>15.16</v>
      </c>
      <c r="AT10" s="197">
        <v>4.54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10.63</v>
      </c>
      <c r="E11" s="197">
        <v>0</v>
      </c>
      <c r="F11" s="197">
        <v>0</v>
      </c>
      <c r="G11" s="197">
        <v>4.66</v>
      </c>
      <c r="H11" s="197">
        <v>0</v>
      </c>
      <c r="I11" s="197">
        <v>9.75</v>
      </c>
      <c r="J11" s="197">
        <v>10.09</v>
      </c>
      <c r="K11" s="197">
        <v>0.31</v>
      </c>
      <c r="L11" s="197">
        <v>19.39</v>
      </c>
      <c r="M11" s="197">
        <v>0.95</v>
      </c>
      <c r="N11" s="197">
        <v>0.6</v>
      </c>
      <c r="O11" s="197">
        <v>0</v>
      </c>
      <c r="P11" s="197">
        <v>1.06</v>
      </c>
      <c r="Q11" s="197">
        <v>0.2</v>
      </c>
      <c r="R11" s="197">
        <v>0.26</v>
      </c>
      <c r="S11" s="197">
        <v>0.27</v>
      </c>
      <c r="T11" s="197">
        <v>0</v>
      </c>
      <c r="U11" s="197">
        <v>2.11</v>
      </c>
      <c r="V11" s="197">
        <v>0.12</v>
      </c>
      <c r="W11" s="197">
        <v>0.31</v>
      </c>
      <c r="X11" s="197">
        <v>1.01</v>
      </c>
      <c r="Y11" s="197">
        <v>0</v>
      </c>
      <c r="Z11" s="197">
        <v>2.08</v>
      </c>
      <c r="AA11" s="197">
        <v>0.79</v>
      </c>
      <c r="AB11" s="197">
        <v>0</v>
      </c>
      <c r="AC11" s="197">
        <v>1.46</v>
      </c>
      <c r="AD11" s="197">
        <v>8.9</v>
      </c>
      <c r="AE11" s="197">
        <v>0</v>
      </c>
      <c r="AF11" s="197">
        <v>0</v>
      </c>
      <c r="AG11" s="197">
        <v>20.16</v>
      </c>
      <c r="AH11" s="197">
        <v>0</v>
      </c>
      <c r="AI11" s="197">
        <v>10.6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57.01</v>
      </c>
      <c r="AP11" s="197">
        <v>114.2</v>
      </c>
      <c r="AQ11" s="197">
        <v>0</v>
      </c>
      <c r="AR11" s="197">
        <v>0</v>
      </c>
      <c r="AS11" s="197">
        <v>15.16</v>
      </c>
      <c r="AT11" s="197">
        <v>4.54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10.63</v>
      </c>
      <c r="E12" s="197">
        <v>0</v>
      </c>
      <c r="F12" s="197">
        <v>0</v>
      </c>
      <c r="G12" s="197">
        <v>4.66</v>
      </c>
      <c r="H12" s="197">
        <v>0</v>
      </c>
      <c r="I12" s="197">
        <v>9.75</v>
      </c>
      <c r="J12" s="197">
        <v>10.09</v>
      </c>
      <c r="K12" s="197">
        <v>0.31</v>
      </c>
      <c r="L12" s="197">
        <v>19.39</v>
      </c>
      <c r="M12" s="197">
        <v>0.95</v>
      </c>
      <c r="N12" s="197">
        <v>0.6</v>
      </c>
      <c r="O12" s="197">
        <v>0</v>
      </c>
      <c r="P12" s="197">
        <v>1.06</v>
      </c>
      <c r="Q12" s="197">
        <v>0.2</v>
      </c>
      <c r="R12" s="197">
        <v>0.26</v>
      </c>
      <c r="S12" s="197">
        <v>0.27</v>
      </c>
      <c r="T12" s="197">
        <v>0</v>
      </c>
      <c r="U12" s="197">
        <v>2.11</v>
      </c>
      <c r="V12" s="197">
        <v>0.12</v>
      </c>
      <c r="W12" s="197">
        <v>0.31</v>
      </c>
      <c r="X12" s="197">
        <v>1.01</v>
      </c>
      <c r="Y12" s="197">
        <v>0</v>
      </c>
      <c r="Z12" s="197">
        <v>2.08</v>
      </c>
      <c r="AA12" s="197">
        <v>0.79</v>
      </c>
      <c r="AB12" s="197">
        <v>0</v>
      </c>
      <c r="AC12" s="197">
        <v>1.46</v>
      </c>
      <c r="AD12" s="197">
        <v>8.9</v>
      </c>
      <c r="AE12" s="197">
        <v>0</v>
      </c>
      <c r="AF12" s="197">
        <v>0</v>
      </c>
      <c r="AG12" s="197">
        <v>20.16</v>
      </c>
      <c r="AH12" s="197">
        <v>0</v>
      </c>
      <c r="AI12" s="197">
        <v>10.6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57.01</v>
      </c>
      <c r="AP12" s="197">
        <v>114.2</v>
      </c>
      <c r="AQ12" s="197">
        <v>0</v>
      </c>
      <c r="AR12" s="197">
        <v>0</v>
      </c>
      <c r="AS12" s="197">
        <v>15.16</v>
      </c>
      <c r="AT12" s="197">
        <v>4.54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11.27</v>
      </c>
      <c r="E13" s="197">
        <v>0</v>
      </c>
      <c r="F13" s="197">
        <v>0</v>
      </c>
      <c r="G13" s="197">
        <v>4.66</v>
      </c>
      <c r="H13" s="197">
        <v>0</v>
      </c>
      <c r="I13" s="197">
        <v>9.75</v>
      </c>
      <c r="J13" s="197">
        <v>10.09</v>
      </c>
      <c r="K13" s="197">
        <v>0.31</v>
      </c>
      <c r="L13" s="197">
        <v>19.39</v>
      </c>
      <c r="M13" s="197">
        <v>0.95</v>
      </c>
      <c r="N13" s="197">
        <v>0.6</v>
      </c>
      <c r="O13" s="197">
        <v>0</v>
      </c>
      <c r="P13" s="197">
        <v>1.06</v>
      </c>
      <c r="Q13" s="197">
        <v>0.2</v>
      </c>
      <c r="R13" s="197">
        <v>0.26</v>
      </c>
      <c r="S13" s="197">
        <v>0.27</v>
      </c>
      <c r="T13" s="197">
        <v>0</v>
      </c>
      <c r="U13" s="197">
        <v>2.11</v>
      </c>
      <c r="V13" s="197">
        <v>0.12</v>
      </c>
      <c r="W13" s="197">
        <v>0.31</v>
      </c>
      <c r="X13" s="197">
        <v>1.01</v>
      </c>
      <c r="Y13" s="197">
        <v>0</v>
      </c>
      <c r="Z13" s="197">
        <v>2.08</v>
      </c>
      <c r="AA13" s="197">
        <v>0.79</v>
      </c>
      <c r="AB13" s="197">
        <v>0</v>
      </c>
      <c r="AC13" s="197">
        <v>1.46</v>
      </c>
      <c r="AD13" s="197">
        <v>8.9</v>
      </c>
      <c r="AE13" s="197">
        <v>0</v>
      </c>
      <c r="AF13" s="197">
        <v>0</v>
      </c>
      <c r="AG13" s="197">
        <v>20.16</v>
      </c>
      <c r="AH13" s="197">
        <v>0</v>
      </c>
      <c r="AI13" s="197">
        <v>10.6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57.01</v>
      </c>
      <c r="AP13" s="197">
        <v>114.2</v>
      </c>
      <c r="AQ13" s="197">
        <v>0</v>
      </c>
      <c r="AR13" s="197">
        <v>0</v>
      </c>
      <c r="AS13" s="197">
        <v>15.16</v>
      </c>
      <c r="AT13" s="197">
        <v>4.54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11.27</v>
      </c>
      <c r="E14" s="197">
        <v>0</v>
      </c>
      <c r="F14" s="197">
        <v>0</v>
      </c>
      <c r="G14" s="197">
        <v>4.66</v>
      </c>
      <c r="H14" s="197">
        <v>0</v>
      </c>
      <c r="I14" s="197">
        <v>9.75</v>
      </c>
      <c r="J14" s="197">
        <v>10.09</v>
      </c>
      <c r="K14" s="197">
        <v>0.31</v>
      </c>
      <c r="L14" s="197">
        <v>19.39</v>
      </c>
      <c r="M14" s="197">
        <v>0.95</v>
      </c>
      <c r="N14" s="197">
        <v>0.6</v>
      </c>
      <c r="O14" s="197">
        <v>0</v>
      </c>
      <c r="P14" s="197">
        <v>1.06</v>
      </c>
      <c r="Q14" s="197">
        <v>0.2</v>
      </c>
      <c r="R14" s="197">
        <v>0.26</v>
      </c>
      <c r="S14" s="197">
        <v>0.27</v>
      </c>
      <c r="T14" s="197">
        <v>0</v>
      </c>
      <c r="U14" s="197">
        <v>2.11</v>
      </c>
      <c r="V14" s="197">
        <v>0.12</v>
      </c>
      <c r="W14" s="197">
        <v>0.31</v>
      </c>
      <c r="X14" s="197">
        <v>1.01</v>
      </c>
      <c r="Y14" s="197">
        <v>0</v>
      </c>
      <c r="Z14" s="197">
        <v>2.08</v>
      </c>
      <c r="AA14" s="197">
        <v>0.79</v>
      </c>
      <c r="AB14" s="197">
        <v>0</v>
      </c>
      <c r="AC14" s="197">
        <v>1.46</v>
      </c>
      <c r="AD14" s="197">
        <v>8.9</v>
      </c>
      <c r="AE14" s="197">
        <v>0</v>
      </c>
      <c r="AF14" s="197">
        <v>0</v>
      </c>
      <c r="AG14" s="197">
        <v>20.16</v>
      </c>
      <c r="AH14" s="197">
        <v>0</v>
      </c>
      <c r="AI14" s="197">
        <v>10.6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57.01</v>
      </c>
      <c r="AP14" s="197">
        <v>114.2</v>
      </c>
      <c r="AQ14" s="197">
        <v>0</v>
      </c>
      <c r="AR14" s="197">
        <v>0</v>
      </c>
      <c r="AS14" s="197">
        <v>15.16</v>
      </c>
      <c r="AT14" s="197">
        <v>4.54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11.27</v>
      </c>
      <c r="E15" s="197">
        <v>0</v>
      </c>
      <c r="F15" s="197">
        <v>0</v>
      </c>
      <c r="G15" s="197">
        <v>4.66</v>
      </c>
      <c r="H15" s="197">
        <v>0</v>
      </c>
      <c r="I15" s="197">
        <v>9.75</v>
      </c>
      <c r="J15" s="197">
        <v>10.09</v>
      </c>
      <c r="K15" s="197">
        <v>0.31</v>
      </c>
      <c r="L15" s="197">
        <v>19.39</v>
      </c>
      <c r="M15" s="197">
        <v>0.95</v>
      </c>
      <c r="N15" s="197">
        <v>0.6</v>
      </c>
      <c r="O15" s="197">
        <v>0</v>
      </c>
      <c r="P15" s="197">
        <v>1.06</v>
      </c>
      <c r="Q15" s="197">
        <v>0.2</v>
      </c>
      <c r="R15" s="197">
        <v>0.26</v>
      </c>
      <c r="S15" s="197">
        <v>0.27</v>
      </c>
      <c r="T15" s="197">
        <v>0</v>
      </c>
      <c r="U15" s="197">
        <v>2.11</v>
      </c>
      <c r="V15" s="197">
        <v>0.12</v>
      </c>
      <c r="W15" s="197">
        <v>0.31</v>
      </c>
      <c r="X15" s="197">
        <v>1.01</v>
      </c>
      <c r="Y15" s="197">
        <v>0</v>
      </c>
      <c r="Z15" s="197">
        <v>2.08</v>
      </c>
      <c r="AA15" s="197">
        <v>0.79</v>
      </c>
      <c r="AB15" s="197">
        <v>0</v>
      </c>
      <c r="AC15" s="197">
        <v>1.46</v>
      </c>
      <c r="AD15" s="197">
        <v>8.9</v>
      </c>
      <c r="AE15" s="197">
        <v>0</v>
      </c>
      <c r="AF15" s="197">
        <v>0</v>
      </c>
      <c r="AG15" s="197">
        <v>20.16</v>
      </c>
      <c r="AH15" s="197">
        <v>0</v>
      </c>
      <c r="AI15" s="197">
        <v>10.6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57.01</v>
      </c>
      <c r="AP15" s="197">
        <v>114.2</v>
      </c>
      <c r="AQ15" s="197">
        <v>0</v>
      </c>
      <c r="AR15" s="197">
        <v>0</v>
      </c>
      <c r="AS15" s="197">
        <v>15.16</v>
      </c>
      <c r="AT15" s="197">
        <v>4.54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11.27</v>
      </c>
      <c r="E16" s="197">
        <v>0</v>
      </c>
      <c r="F16" s="197">
        <v>0</v>
      </c>
      <c r="G16" s="197">
        <v>4.66</v>
      </c>
      <c r="H16" s="197">
        <v>0</v>
      </c>
      <c r="I16" s="197">
        <v>9.75</v>
      </c>
      <c r="J16" s="197">
        <v>10.09</v>
      </c>
      <c r="K16" s="197">
        <v>0.31</v>
      </c>
      <c r="L16" s="197">
        <v>19.39</v>
      </c>
      <c r="M16" s="197">
        <v>0.95</v>
      </c>
      <c r="N16" s="197">
        <v>0.6</v>
      </c>
      <c r="O16" s="197">
        <v>0</v>
      </c>
      <c r="P16" s="197">
        <v>1.06</v>
      </c>
      <c r="Q16" s="197">
        <v>0.2</v>
      </c>
      <c r="R16" s="197">
        <v>0.26</v>
      </c>
      <c r="S16" s="197">
        <v>0.27</v>
      </c>
      <c r="T16" s="197">
        <v>0</v>
      </c>
      <c r="U16" s="197">
        <v>2.11</v>
      </c>
      <c r="V16" s="197">
        <v>0.12</v>
      </c>
      <c r="W16" s="197">
        <v>0.31</v>
      </c>
      <c r="X16" s="197">
        <v>1.01</v>
      </c>
      <c r="Y16" s="197">
        <v>0</v>
      </c>
      <c r="Z16" s="197">
        <v>2.08</v>
      </c>
      <c r="AA16" s="197">
        <v>0.79</v>
      </c>
      <c r="AB16" s="197">
        <v>0</v>
      </c>
      <c r="AC16" s="197">
        <v>1.46</v>
      </c>
      <c r="AD16" s="197">
        <v>8.9</v>
      </c>
      <c r="AE16" s="197">
        <v>0</v>
      </c>
      <c r="AF16" s="197">
        <v>0</v>
      </c>
      <c r="AG16" s="197">
        <v>20.16</v>
      </c>
      <c r="AH16" s="197">
        <v>0</v>
      </c>
      <c r="AI16" s="197">
        <v>10.6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57.01</v>
      </c>
      <c r="AP16" s="197">
        <v>114.2</v>
      </c>
      <c r="AQ16" s="197">
        <v>0</v>
      </c>
      <c r="AR16" s="197">
        <v>0</v>
      </c>
      <c r="AS16" s="197">
        <v>15.16</v>
      </c>
      <c r="AT16" s="197">
        <v>4.54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11.6</v>
      </c>
      <c r="E17" s="197">
        <v>0</v>
      </c>
      <c r="F17" s="197">
        <v>0</v>
      </c>
      <c r="G17" s="197">
        <v>4.66</v>
      </c>
      <c r="H17" s="197">
        <v>0</v>
      </c>
      <c r="I17" s="197">
        <v>9.75</v>
      </c>
      <c r="J17" s="197">
        <v>10.09</v>
      </c>
      <c r="K17" s="197">
        <v>0.31</v>
      </c>
      <c r="L17" s="197">
        <v>19.39</v>
      </c>
      <c r="M17" s="197">
        <v>0.95</v>
      </c>
      <c r="N17" s="197">
        <v>0.6</v>
      </c>
      <c r="O17" s="197">
        <v>0</v>
      </c>
      <c r="P17" s="197">
        <v>1.06</v>
      </c>
      <c r="Q17" s="197">
        <v>0.2</v>
      </c>
      <c r="R17" s="197">
        <v>0.26</v>
      </c>
      <c r="S17" s="197">
        <v>0.27</v>
      </c>
      <c r="T17" s="197">
        <v>0</v>
      </c>
      <c r="U17" s="197">
        <v>2.11</v>
      </c>
      <c r="V17" s="197">
        <v>0.12</v>
      </c>
      <c r="W17" s="197">
        <v>0.31</v>
      </c>
      <c r="X17" s="197">
        <v>1.01</v>
      </c>
      <c r="Y17" s="197">
        <v>0</v>
      </c>
      <c r="Z17" s="197">
        <v>2.08</v>
      </c>
      <c r="AA17" s="197">
        <v>0.79</v>
      </c>
      <c r="AB17" s="197">
        <v>0</v>
      </c>
      <c r="AC17" s="197">
        <v>1.46</v>
      </c>
      <c r="AD17" s="197">
        <v>8.9</v>
      </c>
      <c r="AE17" s="197">
        <v>0</v>
      </c>
      <c r="AF17" s="197">
        <v>0</v>
      </c>
      <c r="AG17" s="197">
        <v>20.16</v>
      </c>
      <c r="AH17" s="197">
        <v>0</v>
      </c>
      <c r="AI17" s="197">
        <v>10.6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57.01</v>
      </c>
      <c r="AP17" s="197">
        <v>114.2</v>
      </c>
      <c r="AQ17" s="197">
        <v>0</v>
      </c>
      <c r="AR17" s="197">
        <v>0</v>
      </c>
      <c r="AS17" s="197">
        <v>15.16</v>
      </c>
      <c r="AT17" s="197">
        <v>4.54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11.6</v>
      </c>
      <c r="E18" s="197">
        <v>0</v>
      </c>
      <c r="F18" s="197">
        <v>0</v>
      </c>
      <c r="G18" s="197">
        <v>4.66</v>
      </c>
      <c r="H18" s="197">
        <v>0</v>
      </c>
      <c r="I18" s="197">
        <v>9.75</v>
      </c>
      <c r="J18" s="197">
        <v>10.09</v>
      </c>
      <c r="K18" s="197">
        <v>0.31</v>
      </c>
      <c r="L18" s="197">
        <v>19.39</v>
      </c>
      <c r="M18" s="197">
        <v>0.95</v>
      </c>
      <c r="N18" s="197">
        <v>0.6</v>
      </c>
      <c r="O18" s="197">
        <v>0</v>
      </c>
      <c r="P18" s="197">
        <v>1.06</v>
      </c>
      <c r="Q18" s="197">
        <v>0.2</v>
      </c>
      <c r="R18" s="197">
        <v>0.26</v>
      </c>
      <c r="S18" s="197">
        <v>0.27</v>
      </c>
      <c r="T18" s="197">
        <v>0</v>
      </c>
      <c r="U18" s="197">
        <v>2.11</v>
      </c>
      <c r="V18" s="197">
        <v>0.12</v>
      </c>
      <c r="W18" s="197">
        <v>0.31</v>
      </c>
      <c r="X18" s="197">
        <v>1.01</v>
      </c>
      <c r="Y18" s="197">
        <v>0</v>
      </c>
      <c r="Z18" s="197">
        <v>2.08</v>
      </c>
      <c r="AA18" s="197">
        <v>0.79</v>
      </c>
      <c r="AB18" s="197">
        <v>0</v>
      </c>
      <c r="AC18" s="197">
        <v>1.46</v>
      </c>
      <c r="AD18" s="197">
        <v>8.9</v>
      </c>
      <c r="AE18" s="197">
        <v>0</v>
      </c>
      <c r="AF18" s="197">
        <v>0</v>
      </c>
      <c r="AG18" s="197">
        <v>20.16</v>
      </c>
      <c r="AH18" s="197">
        <v>0</v>
      </c>
      <c r="AI18" s="197">
        <v>10.6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57.01</v>
      </c>
      <c r="AP18" s="197">
        <v>114.2</v>
      </c>
      <c r="AQ18" s="197">
        <v>0</v>
      </c>
      <c r="AR18" s="197">
        <v>0</v>
      </c>
      <c r="AS18" s="197">
        <v>15.16</v>
      </c>
      <c r="AT18" s="197">
        <v>4.54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11.6</v>
      </c>
      <c r="E19" s="197">
        <v>0</v>
      </c>
      <c r="F19" s="197">
        <v>0</v>
      </c>
      <c r="G19" s="197">
        <v>4.66</v>
      </c>
      <c r="H19" s="197">
        <v>0</v>
      </c>
      <c r="I19" s="197">
        <v>9.75</v>
      </c>
      <c r="J19" s="197">
        <v>10.09</v>
      </c>
      <c r="K19" s="197">
        <v>0.31</v>
      </c>
      <c r="L19" s="197">
        <v>19.39</v>
      </c>
      <c r="M19" s="197">
        <v>0.95</v>
      </c>
      <c r="N19" s="197">
        <v>0.6</v>
      </c>
      <c r="O19" s="197">
        <v>0</v>
      </c>
      <c r="P19" s="197">
        <v>1.06</v>
      </c>
      <c r="Q19" s="197">
        <v>0.2</v>
      </c>
      <c r="R19" s="197">
        <v>0.26</v>
      </c>
      <c r="S19" s="197">
        <v>0.27</v>
      </c>
      <c r="T19" s="197">
        <v>0</v>
      </c>
      <c r="U19" s="197">
        <v>2.11</v>
      </c>
      <c r="V19" s="197">
        <v>0.12</v>
      </c>
      <c r="W19" s="197">
        <v>0.31</v>
      </c>
      <c r="X19" s="197">
        <v>1.01</v>
      </c>
      <c r="Y19" s="197">
        <v>0</v>
      </c>
      <c r="Z19" s="197">
        <v>2.08</v>
      </c>
      <c r="AA19" s="197">
        <v>0.79</v>
      </c>
      <c r="AB19" s="197">
        <v>0</v>
      </c>
      <c r="AC19" s="197">
        <v>1.26</v>
      </c>
      <c r="AD19" s="197">
        <v>8.9</v>
      </c>
      <c r="AE19" s="197">
        <v>0</v>
      </c>
      <c r="AF19" s="197">
        <v>0</v>
      </c>
      <c r="AG19" s="197">
        <v>20.16</v>
      </c>
      <c r="AH19" s="197">
        <v>0</v>
      </c>
      <c r="AI19" s="197">
        <v>10.6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57.01</v>
      </c>
      <c r="AP19" s="197">
        <v>114.2</v>
      </c>
      <c r="AQ19" s="197">
        <v>0</v>
      </c>
      <c r="AR19" s="197">
        <v>0</v>
      </c>
      <c r="AS19" s="197">
        <v>15.16</v>
      </c>
      <c r="AT19" s="197">
        <v>4.54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11.6</v>
      </c>
      <c r="E20" s="197">
        <v>0</v>
      </c>
      <c r="F20" s="197">
        <v>0</v>
      </c>
      <c r="G20" s="197">
        <v>4.66</v>
      </c>
      <c r="H20" s="197">
        <v>0</v>
      </c>
      <c r="I20" s="197">
        <v>9.75</v>
      </c>
      <c r="J20" s="197">
        <v>10.09</v>
      </c>
      <c r="K20" s="197">
        <v>0.31</v>
      </c>
      <c r="L20" s="197">
        <v>19.39</v>
      </c>
      <c r="M20" s="197">
        <v>0.95</v>
      </c>
      <c r="N20" s="197">
        <v>0.6</v>
      </c>
      <c r="O20" s="197">
        <v>0</v>
      </c>
      <c r="P20" s="197">
        <v>1.06</v>
      </c>
      <c r="Q20" s="197">
        <v>0.2</v>
      </c>
      <c r="R20" s="197">
        <v>0.26</v>
      </c>
      <c r="S20" s="197">
        <v>0.27</v>
      </c>
      <c r="T20" s="197">
        <v>0</v>
      </c>
      <c r="U20" s="197">
        <v>2.11</v>
      </c>
      <c r="V20" s="197">
        <v>0.12</v>
      </c>
      <c r="W20" s="197">
        <v>0.31</v>
      </c>
      <c r="X20" s="197">
        <v>1.01</v>
      </c>
      <c r="Y20" s="197">
        <v>0</v>
      </c>
      <c r="Z20" s="197">
        <v>2.08</v>
      </c>
      <c r="AA20" s="197">
        <v>0.79</v>
      </c>
      <c r="AB20" s="197">
        <v>0</v>
      </c>
      <c r="AC20" s="197">
        <v>1.26</v>
      </c>
      <c r="AD20" s="197">
        <v>8.9</v>
      </c>
      <c r="AE20" s="197">
        <v>0</v>
      </c>
      <c r="AF20" s="197">
        <v>0</v>
      </c>
      <c r="AG20" s="197">
        <v>20.16</v>
      </c>
      <c r="AH20" s="197">
        <v>0</v>
      </c>
      <c r="AI20" s="197">
        <v>10.6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57.01</v>
      </c>
      <c r="AP20" s="197">
        <v>114.2</v>
      </c>
      <c r="AQ20" s="197">
        <v>0</v>
      </c>
      <c r="AR20" s="197">
        <v>0</v>
      </c>
      <c r="AS20" s="197">
        <v>15.16</v>
      </c>
      <c r="AT20" s="197">
        <v>4.54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11.6</v>
      </c>
      <c r="E21" s="197">
        <v>0</v>
      </c>
      <c r="F21" s="197">
        <v>0</v>
      </c>
      <c r="G21" s="197">
        <v>4.66</v>
      </c>
      <c r="H21" s="197">
        <v>0</v>
      </c>
      <c r="I21" s="197">
        <v>9.75</v>
      </c>
      <c r="J21" s="197">
        <v>10.09</v>
      </c>
      <c r="K21" s="197">
        <v>0.31</v>
      </c>
      <c r="L21" s="197">
        <v>19.39</v>
      </c>
      <c r="M21" s="197">
        <v>0.95</v>
      </c>
      <c r="N21" s="197">
        <v>0.6</v>
      </c>
      <c r="O21" s="197">
        <v>0</v>
      </c>
      <c r="P21" s="197">
        <v>1.06</v>
      </c>
      <c r="Q21" s="197">
        <v>0.2</v>
      </c>
      <c r="R21" s="197">
        <v>0.26</v>
      </c>
      <c r="S21" s="197">
        <v>0.27</v>
      </c>
      <c r="T21" s="197">
        <v>0</v>
      </c>
      <c r="U21" s="197">
        <v>2.11</v>
      </c>
      <c r="V21" s="197">
        <v>0.12</v>
      </c>
      <c r="W21" s="197">
        <v>0.31</v>
      </c>
      <c r="X21" s="197">
        <v>1.01</v>
      </c>
      <c r="Y21" s="197">
        <v>0</v>
      </c>
      <c r="Z21" s="197">
        <v>2.08</v>
      </c>
      <c r="AA21" s="197">
        <v>0.79</v>
      </c>
      <c r="AB21" s="197">
        <v>0</v>
      </c>
      <c r="AC21" s="197">
        <v>1.26</v>
      </c>
      <c r="AD21" s="197">
        <v>8.9</v>
      </c>
      <c r="AE21" s="197">
        <v>0</v>
      </c>
      <c r="AF21" s="197">
        <v>0</v>
      </c>
      <c r="AG21" s="197">
        <v>20.16</v>
      </c>
      <c r="AH21" s="197">
        <v>0</v>
      </c>
      <c r="AI21" s="197">
        <v>10.6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57.01</v>
      </c>
      <c r="AP21" s="197">
        <v>114.2</v>
      </c>
      <c r="AQ21" s="197">
        <v>0</v>
      </c>
      <c r="AR21" s="197">
        <v>0</v>
      </c>
      <c r="AS21" s="197">
        <v>15.16</v>
      </c>
      <c r="AT21" s="197">
        <v>4.54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11.6</v>
      </c>
      <c r="E22" s="197">
        <v>0</v>
      </c>
      <c r="F22" s="197">
        <v>0</v>
      </c>
      <c r="G22" s="197">
        <v>4.66</v>
      </c>
      <c r="H22" s="197">
        <v>0</v>
      </c>
      <c r="I22" s="197">
        <v>9.75</v>
      </c>
      <c r="J22" s="197">
        <v>10.09</v>
      </c>
      <c r="K22" s="197">
        <v>0.31</v>
      </c>
      <c r="L22" s="197">
        <v>19.39</v>
      </c>
      <c r="M22" s="197">
        <v>0.95</v>
      </c>
      <c r="N22" s="197">
        <v>0.6</v>
      </c>
      <c r="O22" s="197">
        <v>0</v>
      </c>
      <c r="P22" s="197">
        <v>1.06</v>
      </c>
      <c r="Q22" s="197">
        <v>0.2</v>
      </c>
      <c r="R22" s="197">
        <v>0.26</v>
      </c>
      <c r="S22" s="197">
        <v>0.27</v>
      </c>
      <c r="T22" s="197">
        <v>0</v>
      </c>
      <c r="U22" s="197">
        <v>2.11</v>
      </c>
      <c r="V22" s="197">
        <v>0.12</v>
      </c>
      <c r="W22" s="197">
        <v>0.31</v>
      </c>
      <c r="X22" s="197">
        <v>1.01</v>
      </c>
      <c r="Y22" s="197">
        <v>0</v>
      </c>
      <c r="Z22" s="197">
        <v>2.08</v>
      </c>
      <c r="AA22" s="197">
        <v>0.79</v>
      </c>
      <c r="AB22" s="197">
        <v>0</v>
      </c>
      <c r="AC22" s="197">
        <v>1.26</v>
      </c>
      <c r="AD22" s="197">
        <v>8.9</v>
      </c>
      <c r="AE22" s="197">
        <v>0</v>
      </c>
      <c r="AF22" s="197">
        <v>0</v>
      </c>
      <c r="AG22" s="197">
        <v>20.16</v>
      </c>
      <c r="AH22" s="197">
        <v>0</v>
      </c>
      <c r="AI22" s="197">
        <v>10.6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57.01</v>
      </c>
      <c r="AP22" s="197">
        <v>114.2</v>
      </c>
      <c r="AQ22" s="197">
        <v>0</v>
      </c>
      <c r="AR22" s="197">
        <v>0</v>
      </c>
      <c r="AS22" s="197">
        <v>15.16</v>
      </c>
      <c r="AT22" s="197">
        <v>4.54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11.6</v>
      </c>
      <c r="E23" s="197">
        <v>0</v>
      </c>
      <c r="F23" s="197">
        <v>0</v>
      </c>
      <c r="G23" s="197">
        <v>4.66</v>
      </c>
      <c r="H23" s="197">
        <v>0</v>
      </c>
      <c r="I23" s="197">
        <v>9.75</v>
      </c>
      <c r="J23" s="197">
        <v>10.09</v>
      </c>
      <c r="K23" s="197">
        <v>0.65</v>
      </c>
      <c r="L23" s="197">
        <v>19.38</v>
      </c>
      <c r="M23" s="197">
        <v>0.95</v>
      </c>
      <c r="N23" s="197">
        <v>0.6</v>
      </c>
      <c r="O23" s="197">
        <v>0</v>
      </c>
      <c r="P23" s="197">
        <v>1.06</v>
      </c>
      <c r="Q23" s="197">
        <v>0.78</v>
      </c>
      <c r="R23" s="197">
        <v>0.28999999999999998</v>
      </c>
      <c r="S23" s="197">
        <v>0.27</v>
      </c>
      <c r="T23" s="197">
        <v>0</v>
      </c>
      <c r="U23" s="197">
        <v>2.11</v>
      </c>
      <c r="V23" s="197">
        <v>0.12</v>
      </c>
      <c r="W23" s="197">
        <v>0.33</v>
      </c>
      <c r="X23" s="197">
        <v>1.01</v>
      </c>
      <c r="Y23" s="197">
        <v>0</v>
      </c>
      <c r="Z23" s="197">
        <v>2.08</v>
      </c>
      <c r="AA23" s="197">
        <v>0.79</v>
      </c>
      <c r="AB23" s="197">
        <v>0</v>
      </c>
      <c r="AC23" s="197">
        <v>1.26</v>
      </c>
      <c r="AD23" s="197">
        <v>8.9</v>
      </c>
      <c r="AE23" s="197">
        <v>0</v>
      </c>
      <c r="AF23" s="197">
        <v>0</v>
      </c>
      <c r="AG23" s="197">
        <v>20.16</v>
      </c>
      <c r="AH23" s="197">
        <v>0</v>
      </c>
      <c r="AI23" s="197">
        <v>10.6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57.01</v>
      </c>
      <c r="AP23" s="197">
        <v>114.2</v>
      </c>
      <c r="AQ23" s="197">
        <v>0</v>
      </c>
      <c r="AR23" s="197">
        <v>0</v>
      </c>
      <c r="AS23" s="197">
        <v>15.16</v>
      </c>
      <c r="AT23" s="197">
        <v>4.54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11.6</v>
      </c>
      <c r="E24" s="197">
        <v>0</v>
      </c>
      <c r="F24" s="197">
        <v>0</v>
      </c>
      <c r="G24" s="197">
        <v>4.66</v>
      </c>
      <c r="H24" s="197">
        <v>0</v>
      </c>
      <c r="I24" s="197">
        <v>9.75</v>
      </c>
      <c r="J24" s="197">
        <v>10.09</v>
      </c>
      <c r="K24" s="197">
        <v>0.31</v>
      </c>
      <c r="L24" s="197">
        <v>19.38</v>
      </c>
      <c r="M24" s="197">
        <v>0.95</v>
      </c>
      <c r="N24" s="197">
        <v>0.6</v>
      </c>
      <c r="O24" s="197">
        <v>0</v>
      </c>
      <c r="P24" s="197">
        <v>1.06</v>
      </c>
      <c r="Q24" s="197">
        <v>0.2</v>
      </c>
      <c r="R24" s="197">
        <v>0.26</v>
      </c>
      <c r="S24" s="197">
        <v>0.27</v>
      </c>
      <c r="T24" s="197">
        <v>0</v>
      </c>
      <c r="U24" s="197">
        <v>2.11</v>
      </c>
      <c r="V24" s="197">
        <v>0.12</v>
      </c>
      <c r="W24" s="197">
        <v>0.33</v>
      </c>
      <c r="X24" s="197">
        <v>1.01</v>
      </c>
      <c r="Y24" s="197">
        <v>0</v>
      </c>
      <c r="Z24" s="197">
        <v>2.08</v>
      </c>
      <c r="AA24" s="197">
        <v>0.79</v>
      </c>
      <c r="AB24" s="197">
        <v>0</v>
      </c>
      <c r="AC24" s="197">
        <v>1.26</v>
      </c>
      <c r="AD24" s="197">
        <v>8.9</v>
      </c>
      <c r="AE24" s="197">
        <v>0</v>
      </c>
      <c r="AF24" s="197">
        <v>0</v>
      </c>
      <c r="AG24" s="197">
        <v>20.16</v>
      </c>
      <c r="AH24" s="197">
        <v>0</v>
      </c>
      <c r="AI24" s="197">
        <v>10.6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57.01</v>
      </c>
      <c r="AP24" s="197">
        <v>114.2</v>
      </c>
      <c r="AQ24" s="197">
        <v>0</v>
      </c>
      <c r="AR24" s="197">
        <v>0</v>
      </c>
      <c r="AS24" s="197">
        <v>15.16</v>
      </c>
      <c r="AT24" s="197">
        <v>4.54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11.6</v>
      </c>
      <c r="E25" s="197">
        <v>0</v>
      </c>
      <c r="F25" s="197">
        <v>0</v>
      </c>
      <c r="G25" s="197">
        <v>4.66</v>
      </c>
      <c r="H25" s="197">
        <v>0</v>
      </c>
      <c r="I25" s="197">
        <v>9.75</v>
      </c>
      <c r="J25" s="197">
        <v>10.09</v>
      </c>
      <c r="K25" s="197">
        <v>0.31</v>
      </c>
      <c r="L25" s="197">
        <v>19.38</v>
      </c>
      <c r="M25" s="197">
        <v>0.95</v>
      </c>
      <c r="N25" s="197">
        <v>0.6</v>
      </c>
      <c r="O25" s="197">
        <v>0</v>
      </c>
      <c r="P25" s="197">
        <v>1.06</v>
      </c>
      <c r="Q25" s="197">
        <v>0.2</v>
      </c>
      <c r="R25" s="197">
        <v>0.26</v>
      </c>
      <c r="S25" s="197">
        <v>0.27</v>
      </c>
      <c r="T25" s="197">
        <v>0</v>
      </c>
      <c r="U25" s="197">
        <v>2.11</v>
      </c>
      <c r="V25" s="197">
        <v>0.12</v>
      </c>
      <c r="W25" s="197">
        <v>0.35</v>
      </c>
      <c r="X25" s="197">
        <v>1.01</v>
      </c>
      <c r="Y25" s="197">
        <v>0</v>
      </c>
      <c r="Z25" s="197">
        <v>2.08</v>
      </c>
      <c r="AA25" s="197">
        <v>0.79</v>
      </c>
      <c r="AB25" s="197">
        <v>0</v>
      </c>
      <c r="AC25" s="197">
        <v>1.26</v>
      </c>
      <c r="AD25" s="197">
        <v>8.9</v>
      </c>
      <c r="AE25" s="197">
        <v>0</v>
      </c>
      <c r="AF25" s="197">
        <v>0</v>
      </c>
      <c r="AG25" s="197">
        <v>20.16</v>
      </c>
      <c r="AH25" s="197">
        <v>0</v>
      </c>
      <c r="AI25" s="197">
        <v>10.6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57.01</v>
      </c>
      <c r="AP25" s="197">
        <v>114.2</v>
      </c>
      <c r="AQ25" s="197">
        <v>0</v>
      </c>
      <c r="AR25" s="197">
        <v>0</v>
      </c>
      <c r="AS25" s="197">
        <v>15.16</v>
      </c>
      <c r="AT25" s="197">
        <v>4.54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11.6</v>
      </c>
      <c r="E26" s="197">
        <v>0</v>
      </c>
      <c r="F26" s="197">
        <v>0</v>
      </c>
      <c r="G26" s="197">
        <v>4.66</v>
      </c>
      <c r="H26" s="197">
        <v>0</v>
      </c>
      <c r="I26" s="197">
        <v>9.75</v>
      </c>
      <c r="J26" s="197">
        <v>10.09</v>
      </c>
      <c r="K26" s="197">
        <v>0.31</v>
      </c>
      <c r="L26" s="197">
        <v>19.38</v>
      </c>
      <c r="M26" s="197">
        <v>0.95</v>
      </c>
      <c r="N26" s="197">
        <v>0.6</v>
      </c>
      <c r="O26" s="197">
        <v>0</v>
      </c>
      <c r="P26" s="197">
        <v>1.06</v>
      </c>
      <c r="Q26" s="197">
        <v>0.2</v>
      </c>
      <c r="R26" s="197">
        <v>0.26</v>
      </c>
      <c r="S26" s="197">
        <v>0.27</v>
      </c>
      <c r="T26" s="197">
        <v>0</v>
      </c>
      <c r="U26" s="197">
        <v>2.11</v>
      </c>
      <c r="V26" s="197">
        <v>0.12</v>
      </c>
      <c r="W26" s="197">
        <v>0.35</v>
      </c>
      <c r="X26" s="197">
        <v>1.01</v>
      </c>
      <c r="Y26" s="197">
        <v>0</v>
      </c>
      <c r="Z26" s="197">
        <v>2.08</v>
      </c>
      <c r="AA26" s="197">
        <v>0.79</v>
      </c>
      <c r="AB26" s="197">
        <v>0</v>
      </c>
      <c r="AC26" s="197">
        <v>1.26</v>
      </c>
      <c r="AD26" s="197">
        <v>8.9</v>
      </c>
      <c r="AE26" s="197">
        <v>0</v>
      </c>
      <c r="AF26" s="197">
        <v>0</v>
      </c>
      <c r="AG26" s="197">
        <v>20.16</v>
      </c>
      <c r="AH26" s="197">
        <v>0</v>
      </c>
      <c r="AI26" s="197">
        <v>10.6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57.01</v>
      </c>
      <c r="AP26" s="197">
        <v>114.2</v>
      </c>
      <c r="AQ26" s="197">
        <v>0</v>
      </c>
      <c r="AR26" s="197">
        <v>0</v>
      </c>
      <c r="AS26" s="197">
        <v>15.16</v>
      </c>
      <c r="AT26" s="197">
        <v>4.54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8.3800000000000008</v>
      </c>
      <c r="E27" s="197">
        <v>0</v>
      </c>
      <c r="F27" s="197">
        <v>0</v>
      </c>
      <c r="G27" s="197">
        <v>4.66</v>
      </c>
      <c r="H27" s="197">
        <v>0</v>
      </c>
      <c r="I27" s="197">
        <v>9.75</v>
      </c>
      <c r="J27" s="197">
        <v>10.09</v>
      </c>
      <c r="K27" s="197">
        <v>0.46</v>
      </c>
      <c r="L27" s="197">
        <v>19.38</v>
      </c>
      <c r="M27" s="197">
        <v>0.95</v>
      </c>
      <c r="N27" s="197">
        <v>0.6</v>
      </c>
      <c r="O27" s="197">
        <v>0</v>
      </c>
      <c r="P27" s="197">
        <v>1.06</v>
      </c>
      <c r="Q27" s="197">
        <v>0.2</v>
      </c>
      <c r="R27" s="197">
        <v>0.26</v>
      </c>
      <c r="S27" s="197">
        <v>0.27</v>
      </c>
      <c r="T27" s="197">
        <v>0</v>
      </c>
      <c r="U27" s="197">
        <v>2.11</v>
      </c>
      <c r="V27" s="197">
        <v>0.12</v>
      </c>
      <c r="W27" s="197">
        <v>0.37</v>
      </c>
      <c r="X27" s="197">
        <v>1.01</v>
      </c>
      <c r="Y27" s="197">
        <v>0</v>
      </c>
      <c r="Z27" s="197">
        <v>2.08</v>
      </c>
      <c r="AA27" s="197">
        <v>0.79</v>
      </c>
      <c r="AB27" s="197">
        <v>0</v>
      </c>
      <c r="AC27" s="197">
        <v>1.26</v>
      </c>
      <c r="AD27" s="197">
        <v>8.9</v>
      </c>
      <c r="AE27" s="197">
        <v>0</v>
      </c>
      <c r="AF27" s="197">
        <v>0</v>
      </c>
      <c r="AG27" s="197">
        <v>20.16</v>
      </c>
      <c r="AH27" s="197">
        <v>0</v>
      </c>
      <c r="AI27" s="197">
        <v>10.6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57.01</v>
      </c>
      <c r="AP27" s="197">
        <v>114.2</v>
      </c>
      <c r="AQ27" s="197">
        <v>0</v>
      </c>
      <c r="AR27" s="197">
        <v>3.22</v>
      </c>
      <c r="AS27" s="197">
        <v>15.16</v>
      </c>
      <c r="AT27" s="197">
        <v>4.54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8.3800000000000008</v>
      </c>
      <c r="E28" s="197">
        <v>0</v>
      </c>
      <c r="F28" s="197">
        <v>0</v>
      </c>
      <c r="G28" s="197">
        <v>4.66</v>
      </c>
      <c r="H28" s="197">
        <v>0</v>
      </c>
      <c r="I28" s="197">
        <v>9.75</v>
      </c>
      <c r="J28" s="197">
        <v>10.09</v>
      </c>
      <c r="K28" s="197">
        <v>0.3</v>
      </c>
      <c r="L28" s="197">
        <v>19.38</v>
      </c>
      <c r="M28" s="197">
        <v>0.95</v>
      </c>
      <c r="N28" s="197">
        <v>0.6</v>
      </c>
      <c r="O28" s="197">
        <v>0</v>
      </c>
      <c r="P28" s="197">
        <v>1.06</v>
      </c>
      <c r="Q28" s="197">
        <v>0.2</v>
      </c>
      <c r="R28" s="197">
        <v>0.26</v>
      </c>
      <c r="S28" s="197">
        <v>0.27</v>
      </c>
      <c r="T28" s="197">
        <v>0</v>
      </c>
      <c r="U28" s="197">
        <v>2.11</v>
      </c>
      <c r="V28" s="197">
        <v>0.12</v>
      </c>
      <c r="W28" s="197">
        <v>0.37</v>
      </c>
      <c r="X28" s="197">
        <v>1.01</v>
      </c>
      <c r="Y28" s="197">
        <v>0</v>
      </c>
      <c r="Z28" s="197">
        <v>2.08</v>
      </c>
      <c r="AA28" s="197">
        <v>0.79</v>
      </c>
      <c r="AB28" s="197">
        <v>0</v>
      </c>
      <c r="AC28" s="197">
        <v>1.26</v>
      </c>
      <c r="AD28" s="197">
        <v>8.9</v>
      </c>
      <c r="AE28" s="197">
        <v>0</v>
      </c>
      <c r="AF28" s="197">
        <v>0</v>
      </c>
      <c r="AG28" s="197">
        <v>20.16</v>
      </c>
      <c r="AH28" s="197">
        <v>0</v>
      </c>
      <c r="AI28" s="197">
        <v>10.6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57.01</v>
      </c>
      <c r="AP28" s="197">
        <v>114.2</v>
      </c>
      <c r="AQ28" s="197">
        <v>0</v>
      </c>
      <c r="AR28" s="197">
        <v>3.22</v>
      </c>
      <c r="AS28" s="197">
        <v>15.16</v>
      </c>
      <c r="AT28" s="197">
        <v>4.54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8.3800000000000008</v>
      </c>
      <c r="E29" s="197">
        <v>0</v>
      </c>
      <c r="F29" s="197">
        <v>0</v>
      </c>
      <c r="G29" s="197">
        <v>4.66</v>
      </c>
      <c r="H29" s="197">
        <v>0</v>
      </c>
      <c r="I29" s="197">
        <v>9.75</v>
      </c>
      <c r="J29" s="197">
        <v>10.09</v>
      </c>
      <c r="K29" s="197">
        <v>0.31</v>
      </c>
      <c r="L29" s="197">
        <v>19.38</v>
      </c>
      <c r="M29" s="197">
        <v>0.95</v>
      </c>
      <c r="N29" s="197">
        <v>0.6</v>
      </c>
      <c r="O29" s="197">
        <v>0</v>
      </c>
      <c r="P29" s="197">
        <v>1.06</v>
      </c>
      <c r="Q29" s="197">
        <v>0.2</v>
      </c>
      <c r="R29" s="197">
        <v>0.26</v>
      </c>
      <c r="S29" s="197">
        <v>0.27</v>
      </c>
      <c r="T29" s="197">
        <v>0</v>
      </c>
      <c r="U29" s="197">
        <v>2.11</v>
      </c>
      <c r="V29" s="197">
        <v>0.12</v>
      </c>
      <c r="W29" s="197">
        <v>0.39</v>
      </c>
      <c r="X29" s="197">
        <v>1.01</v>
      </c>
      <c r="Y29" s="197">
        <v>0</v>
      </c>
      <c r="Z29" s="197">
        <v>2.08</v>
      </c>
      <c r="AA29" s="197">
        <v>0.79</v>
      </c>
      <c r="AB29" s="197">
        <v>0</v>
      </c>
      <c r="AC29" s="197">
        <v>1.26</v>
      </c>
      <c r="AD29" s="197">
        <v>8.9</v>
      </c>
      <c r="AE29" s="197">
        <v>0</v>
      </c>
      <c r="AF29" s="197">
        <v>0</v>
      </c>
      <c r="AG29" s="197">
        <v>20.16</v>
      </c>
      <c r="AH29" s="197">
        <v>0</v>
      </c>
      <c r="AI29" s="197">
        <v>10.6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57.01</v>
      </c>
      <c r="AP29" s="197">
        <v>114.2</v>
      </c>
      <c r="AQ29" s="197">
        <v>0</v>
      </c>
      <c r="AR29" s="197">
        <v>3.22</v>
      </c>
      <c r="AS29" s="197">
        <v>15.16</v>
      </c>
      <c r="AT29" s="197">
        <v>4.54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8.3800000000000008</v>
      </c>
      <c r="E30" s="197">
        <v>0</v>
      </c>
      <c r="F30" s="197">
        <v>0</v>
      </c>
      <c r="G30" s="197">
        <v>4.66</v>
      </c>
      <c r="H30" s="197">
        <v>0</v>
      </c>
      <c r="I30" s="197">
        <v>9.75</v>
      </c>
      <c r="J30" s="197">
        <v>10.09</v>
      </c>
      <c r="K30" s="197">
        <v>0.31</v>
      </c>
      <c r="L30" s="197">
        <v>19.38</v>
      </c>
      <c r="M30" s="197">
        <v>0.95</v>
      </c>
      <c r="N30" s="197">
        <v>0.6</v>
      </c>
      <c r="O30" s="197">
        <v>0</v>
      </c>
      <c r="P30" s="197">
        <v>1.06</v>
      </c>
      <c r="Q30" s="197">
        <v>0.2</v>
      </c>
      <c r="R30" s="197">
        <v>0.26</v>
      </c>
      <c r="S30" s="197">
        <v>0.27</v>
      </c>
      <c r="T30" s="197">
        <v>0</v>
      </c>
      <c r="U30" s="197">
        <v>2.02</v>
      </c>
      <c r="V30" s="197">
        <v>0.12</v>
      </c>
      <c r="W30" s="197">
        <v>0.39</v>
      </c>
      <c r="X30" s="197">
        <v>1.01</v>
      </c>
      <c r="Y30" s="197">
        <v>0</v>
      </c>
      <c r="Z30" s="197">
        <v>2.08</v>
      </c>
      <c r="AA30" s="197">
        <v>0.79</v>
      </c>
      <c r="AB30" s="197">
        <v>0</v>
      </c>
      <c r="AC30" s="197">
        <v>1.26</v>
      </c>
      <c r="AD30" s="197">
        <v>8.9</v>
      </c>
      <c r="AE30" s="197">
        <v>0</v>
      </c>
      <c r="AF30" s="197">
        <v>0</v>
      </c>
      <c r="AG30" s="197">
        <v>20.16</v>
      </c>
      <c r="AH30" s="197">
        <v>0</v>
      </c>
      <c r="AI30" s="197">
        <v>10.6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57.01</v>
      </c>
      <c r="AP30" s="197">
        <v>114.2</v>
      </c>
      <c r="AQ30" s="197">
        <v>0</v>
      </c>
      <c r="AR30" s="197">
        <v>3.22</v>
      </c>
      <c r="AS30" s="197">
        <v>15.16</v>
      </c>
      <c r="AT30" s="197">
        <v>4.54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8.3800000000000008</v>
      </c>
      <c r="E31" s="197">
        <v>0</v>
      </c>
      <c r="F31" s="197">
        <v>0</v>
      </c>
      <c r="G31" s="197">
        <v>4.66</v>
      </c>
      <c r="H31" s="197">
        <v>0</v>
      </c>
      <c r="I31" s="197">
        <v>9.75</v>
      </c>
      <c r="J31" s="197">
        <v>10.09</v>
      </c>
      <c r="K31" s="197">
        <v>0.31</v>
      </c>
      <c r="L31" s="197">
        <v>19.38</v>
      </c>
      <c r="M31" s="197">
        <v>0.95</v>
      </c>
      <c r="N31" s="197">
        <v>0.6</v>
      </c>
      <c r="O31" s="197">
        <v>0</v>
      </c>
      <c r="P31" s="197">
        <v>1.06</v>
      </c>
      <c r="Q31" s="197">
        <v>0.2</v>
      </c>
      <c r="R31" s="197">
        <v>0.26</v>
      </c>
      <c r="S31" s="197">
        <v>0.27</v>
      </c>
      <c r="T31" s="197">
        <v>0</v>
      </c>
      <c r="U31" s="197">
        <v>1.93</v>
      </c>
      <c r="V31" s="197">
        <v>0.12</v>
      </c>
      <c r="W31" s="197">
        <v>0.41</v>
      </c>
      <c r="X31" s="197">
        <v>1.01</v>
      </c>
      <c r="Y31" s="197">
        <v>0</v>
      </c>
      <c r="Z31" s="197">
        <v>2.08</v>
      </c>
      <c r="AA31" s="197">
        <v>0.79</v>
      </c>
      <c r="AB31" s="197">
        <v>0</v>
      </c>
      <c r="AC31" s="197">
        <v>1.26</v>
      </c>
      <c r="AD31" s="197">
        <v>8.9</v>
      </c>
      <c r="AE31" s="197">
        <v>0</v>
      </c>
      <c r="AF31" s="197">
        <v>0</v>
      </c>
      <c r="AG31" s="197">
        <v>20.16</v>
      </c>
      <c r="AH31" s="197">
        <v>0</v>
      </c>
      <c r="AI31" s="197">
        <v>10.6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57.01</v>
      </c>
      <c r="AP31" s="197">
        <v>114.2</v>
      </c>
      <c r="AQ31" s="197">
        <v>0</v>
      </c>
      <c r="AR31" s="197">
        <v>3.22</v>
      </c>
      <c r="AS31" s="197">
        <v>15.16</v>
      </c>
      <c r="AT31" s="197">
        <v>4.54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8.3800000000000008</v>
      </c>
      <c r="E32" s="197">
        <v>0</v>
      </c>
      <c r="F32" s="197">
        <v>0</v>
      </c>
      <c r="G32" s="197">
        <v>4.66</v>
      </c>
      <c r="H32" s="197">
        <v>0</v>
      </c>
      <c r="I32" s="197">
        <v>9.75</v>
      </c>
      <c r="J32" s="197">
        <v>10.09</v>
      </c>
      <c r="K32" s="197">
        <v>0.31</v>
      </c>
      <c r="L32" s="197">
        <v>19.38</v>
      </c>
      <c r="M32" s="197">
        <v>0.95</v>
      </c>
      <c r="N32" s="197">
        <v>0.6</v>
      </c>
      <c r="O32" s="197">
        <v>0</v>
      </c>
      <c r="P32" s="197">
        <v>1.06</v>
      </c>
      <c r="Q32" s="197">
        <v>0.2</v>
      </c>
      <c r="R32" s="197">
        <v>0.26</v>
      </c>
      <c r="S32" s="197">
        <v>0.27</v>
      </c>
      <c r="T32" s="197">
        <v>0</v>
      </c>
      <c r="U32" s="197">
        <v>1.87</v>
      </c>
      <c r="V32" s="197">
        <v>0.12</v>
      </c>
      <c r="W32" s="197">
        <v>0.41</v>
      </c>
      <c r="X32" s="197">
        <v>1.01</v>
      </c>
      <c r="Y32" s="197">
        <v>0</v>
      </c>
      <c r="Z32" s="197">
        <v>2.08</v>
      </c>
      <c r="AA32" s="197">
        <v>0.79</v>
      </c>
      <c r="AB32" s="197">
        <v>0</v>
      </c>
      <c r="AC32" s="197">
        <v>1.26</v>
      </c>
      <c r="AD32" s="197">
        <v>8.9</v>
      </c>
      <c r="AE32" s="197">
        <v>0</v>
      </c>
      <c r="AF32" s="197">
        <v>0</v>
      </c>
      <c r="AG32" s="197">
        <v>20.16</v>
      </c>
      <c r="AH32" s="197">
        <v>0</v>
      </c>
      <c r="AI32" s="197">
        <v>10.6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57.01</v>
      </c>
      <c r="AP32" s="197">
        <v>114.2</v>
      </c>
      <c r="AQ32" s="197">
        <v>0</v>
      </c>
      <c r="AR32" s="197">
        <v>3.22</v>
      </c>
      <c r="AS32" s="197">
        <v>15.16</v>
      </c>
      <c r="AT32" s="197">
        <v>4.54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8.3800000000000008</v>
      </c>
      <c r="E33" s="197">
        <v>0</v>
      </c>
      <c r="F33" s="197">
        <v>0</v>
      </c>
      <c r="G33" s="197">
        <v>4.66</v>
      </c>
      <c r="H33" s="197">
        <v>0</v>
      </c>
      <c r="I33" s="197">
        <v>9.75</v>
      </c>
      <c r="J33" s="197">
        <v>10.09</v>
      </c>
      <c r="K33" s="197">
        <v>0.31</v>
      </c>
      <c r="L33" s="197">
        <v>19.37</v>
      </c>
      <c r="M33" s="197">
        <v>0.95</v>
      </c>
      <c r="N33" s="197">
        <v>0.6</v>
      </c>
      <c r="O33" s="197">
        <v>0</v>
      </c>
      <c r="P33" s="197">
        <v>1</v>
      </c>
      <c r="Q33" s="197">
        <v>0.2</v>
      </c>
      <c r="R33" s="197">
        <v>0.26</v>
      </c>
      <c r="S33" s="197">
        <v>0.28000000000000003</v>
      </c>
      <c r="T33" s="197">
        <v>0</v>
      </c>
      <c r="U33" s="197">
        <v>1.77</v>
      </c>
      <c r="V33" s="197">
        <v>0.12</v>
      </c>
      <c r="W33" s="197">
        <v>0.41</v>
      </c>
      <c r="X33" s="197">
        <v>1.01</v>
      </c>
      <c r="Y33" s="197">
        <v>0</v>
      </c>
      <c r="Z33" s="197">
        <v>2.08</v>
      </c>
      <c r="AA33" s="197">
        <v>0.79</v>
      </c>
      <c r="AB33" s="197">
        <v>0</v>
      </c>
      <c r="AC33" s="197">
        <v>1.26</v>
      </c>
      <c r="AD33" s="197">
        <v>8.9</v>
      </c>
      <c r="AE33" s="197">
        <v>0</v>
      </c>
      <c r="AF33" s="197">
        <v>0</v>
      </c>
      <c r="AG33" s="197">
        <v>20.16</v>
      </c>
      <c r="AH33" s="197">
        <v>0</v>
      </c>
      <c r="AI33" s="197">
        <v>10.6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57.01</v>
      </c>
      <c r="AP33" s="197">
        <v>114.2</v>
      </c>
      <c r="AQ33" s="197">
        <v>0</v>
      </c>
      <c r="AR33" s="197">
        <v>3.22</v>
      </c>
      <c r="AS33" s="197">
        <v>15.16</v>
      </c>
      <c r="AT33" s="197">
        <v>4.54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8.3800000000000008</v>
      </c>
      <c r="E34" s="197">
        <v>0</v>
      </c>
      <c r="F34" s="197">
        <v>0</v>
      </c>
      <c r="G34" s="197">
        <v>4.66</v>
      </c>
      <c r="H34" s="197">
        <v>0</v>
      </c>
      <c r="I34" s="197">
        <v>9.75</v>
      </c>
      <c r="J34" s="197">
        <v>10.09</v>
      </c>
      <c r="K34" s="197">
        <v>0.31</v>
      </c>
      <c r="L34" s="197">
        <v>19.37</v>
      </c>
      <c r="M34" s="197">
        <v>0.95</v>
      </c>
      <c r="N34" s="197">
        <v>0.6</v>
      </c>
      <c r="O34" s="197">
        <v>0</v>
      </c>
      <c r="P34" s="197">
        <v>0.94</v>
      </c>
      <c r="Q34" s="197">
        <v>0.2</v>
      </c>
      <c r="R34" s="197">
        <v>0.26</v>
      </c>
      <c r="S34" s="197">
        <v>0.28000000000000003</v>
      </c>
      <c r="T34" s="197">
        <v>0</v>
      </c>
      <c r="U34" s="197">
        <v>1.77</v>
      </c>
      <c r="V34" s="197">
        <v>0.12</v>
      </c>
      <c r="W34" s="197">
        <v>0.41</v>
      </c>
      <c r="X34" s="197">
        <v>1.01</v>
      </c>
      <c r="Y34" s="197">
        <v>0</v>
      </c>
      <c r="Z34" s="197">
        <v>2.08</v>
      </c>
      <c r="AA34" s="197">
        <v>0.79</v>
      </c>
      <c r="AB34" s="197">
        <v>0</v>
      </c>
      <c r="AC34" s="197">
        <v>1.26</v>
      </c>
      <c r="AD34" s="197">
        <v>8.9</v>
      </c>
      <c r="AE34" s="197">
        <v>0</v>
      </c>
      <c r="AF34" s="197">
        <v>0</v>
      </c>
      <c r="AG34" s="197">
        <v>20.16</v>
      </c>
      <c r="AH34" s="197">
        <v>0</v>
      </c>
      <c r="AI34" s="197">
        <v>10.6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57.01</v>
      </c>
      <c r="AP34" s="197">
        <v>114.2</v>
      </c>
      <c r="AQ34" s="197">
        <v>0</v>
      </c>
      <c r="AR34" s="197">
        <v>3.22</v>
      </c>
      <c r="AS34" s="197">
        <v>15.16</v>
      </c>
      <c r="AT34" s="197">
        <v>4.54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8.3800000000000008</v>
      </c>
      <c r="E35" s="197">
        <v>0</v>
      </c>
      <c r="F35" s="197">
        <v>0</v>
      </c>
      <c r="G35" s="197">
        <v>4.66</v>
      </c>
      <c r="H35" s="197">
        <v>0</v>
      </c>
      <c r="I35" s="197">
        <v>9.75</v>
      </c>
      <c r="J35" s="197">
        <v>10.09</v>
      </c>
      <c r="K35" s="197">
        <v>0.31</v>
      </c>
      <c r="L35" s="197">
        <v>19.37</v>
      </c>
      <c r="M35" s="197">
        <v>0.95</v>
      </c>
      <c r="N35" s="197">
        <v>0.6</v>
      </c>
      <c r="O35" s="197">
        <v>0</v>
      </c>
      <c r="P35" s="197">
        <v>0.87</v>
      </c>
      <c r="Q35" s="197">
        <v>0.2</v>
      </c>
      <c r="R35" s="197">
        <v>0.26</v>
      </c>
      <c r="S35" s="197">
        <v>0.28000000000000003</v>
      </c>
      <c r="T35" s="197">
        <v>0</v>
      </c>
      <c r="U35" s="197">
        <v>1.77</v>
      </c>
      <c r="V35" s="197">
        <v>0.12</v>
      </c>
      <c r="W35" s="197">
        <v>0.41</v>
      </c>
      <c r="X35" s="197">
        <v>1.01</v>
      </c>
      <c r="Y35" s="197">
        <v>0</v>
      </c>
      <c r="Z35" s="197">
        <v>2.08</v>
      </c>
      <c r="AA35" s="197">
        <v>0.79</v>
      </c>
      <c r="AB35" s="197">
        <v>0</v>
      </c>
      <c r="AC35" s="197">
        <v>1.26</v>
      </c>
      <c r="AD35" s="197">
        <v>8.9</v>
      </c>
      <c r="AE35" s="197">
        <v>0</v>
      </c>
      <c r="AF35" s="197">
        <v>0</v>
      </c>
      <c r="AG35" s="197">
        <v>20.16</v>
      </c>
      <c r="AH35" s="197">
        <v>0</v>
      </c>
      <c r="AI35" s="197">
        <v>10.6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57.01</v>
      </c>
      <c r="AP35" s="197">
        <v>114.2</v>
      </c>
      <c r="AQ35" s="197">
        <v>0</v>
      </c>
      <c r="AR35" s="197">
        <v>3.22</v>
      </c>
      <c r="AS35" s="197">
        <v>14.99</v>
      </c>
      <c r="AT35" s="197">
        <v>4.54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8.3800000000000008</v>
      </c>
      <c r="E36" s="197">
        <v>0</v>
      </c>
      <c r="F36" s="197">
        <v>0</v>
      </c>
      <c r="G36" s="197">
        <v>4.66</v>
      </c>
      <c r="H36" s="197">
        <v>0</v>
      </c>
      <c r="I36" s="197">
        <v>9.75</v>
      </c>
      <c r="J36" s="197">
        <v>10.09</v>
      </c>
      <c r="K36" s="197">
        <v>0.31</v>
      </c>
      <c r="L36" s="197">
        <v>19.37</v>
      </c>
      <c r="M36" s="197">
        <v>0.95</v>
      </c>
      <c r="N36" s="197">
        <v>0.6</v>
      </c>
      <c r="O36" s="197">
        <v>0</v>
      </c>
      <c r="P36" s="197">
        <v>0.87</v>
      </c>
      <c r="Q36" s="197">
        <v>0.2</v>
      </c>
      <c r="R36" s="197">
        <v>0.26</v>
      </c>
      <c r="S36" s="197">
        <v>0.28000000000000003</v>
      </c>
      <c r="T36" s="197">
        <v>0</v>
      </c>
      <c r="U36" s="197">
        <v>1.77</v>
      </c>
      <c r="V36" s="197">
        <v>0.12</v>
      </c>
      <c r="W36" s="197">
        <v>0.41</v>
      </c>
      <c r="X36" s="197">
        <v>1.01</v>
      </c>
      <c r="Y36" s="197">
        <v>0</v>
      </c>
      <c r="Z36" s="197">
        <v>2.08</v>
      </c>
      <c r="AA36" s="197">
        <v>0.79</v>
      </c>
      <c r="AB36" s="197">
        <v>0</v>
      </c>
      <c r="AC36" s="197">
        <v>1.26</v>
      </c>
      <c r="AD36" s="197">
        <v>8.9</v>
      </c>
      <c r="AE36" s="197">
        <v>0</v>
      </c>
      <c r="AF36" s="197">
        <v>0</v>
      </c>
      <c r="AG36" s="197">
        <v>20.16</v>
      </c>
      <c r="AH36" s="197">
        <v>0</v>
      </c>
      <c r="AI36" s="197">
        <v>10.6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57.01</v>
      </c>
      <c r="AP36" s="197">
        <v>114.2</v>
      </c>
      <c r="AQ36" s="197">
        <v>0</v>
      </c>
      <c r="AR36" s="197">
        <v>3.22</v>
      </c>
      <c r="AS36" s="197">
        <v>14.99</v>
      </c>
      <c r="AT36" s="197">
        <v>4.54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8.3800000000000008</v>
      </c>
      <c r="E37" s="197">
        <v>0</v>
      </c>
      <c r="F37" s="197">
        <v>0</v>
      </c>
      <c r="G37" s="197">
        <v>4.66</v>
      </c>
      <c r="H37" s="197">
        <v>0</v>
      </c>
      <c r="I37" s="197">
        <v>9.75</v>
      </c>
      <c r="J37" s="197">
        <v>10.09</v>
      </c>
      <c r="K37" s="197">
        <v>0.31</v>
      </c>
      <c r="L37" s="197">
        <v>19.37</v>
      </c>
      <c r="M37" s="197">
        <v>0.95</v>
      </c>
      <c r="N37" s="197">
        <v>0.6</v>
      </c>
      <c r="O37" s="197">
        <v>0</v>
      </c>
      <c r="P37" s="197">
        <v>0.87</v>
      </c>
      <c r="Q37" s="197">
        <v>0.2</v>
      </c>
      <c r="R37" s="197">
        <v>0.26</v>
      </c>
      <c r="S37" s="197">
        <v>0.28000000000000003</v>
      </c>
      <c r="T37" s="197">
        <v>0</v>
      </c>
      <c r="U37" s="197">
        <v>1.59</v>
      </c>
      <c r="V37" s="197">
        <v>0.12</v>
      </c>
      <c r="W37" s="197">
        <v>0.41</v>
      </c>
      <c r="X37" s="197">
        <v>1.01</v>
      </c>
      <c r="Y37" s="197">
        <v>0</v>
      </c>
      <c r="Z37" s="197">
        <v>2.08</v>
      </c>
      <c r="AA37" s="197">
        <v>0.79</v>
      </c>
      <c r="AB37" s="197">
        <v>0</v>
      </c>
      <c r="AC37" s="197">
        <v>1.26</v>
      </c>
      <c r="AD37" s="197">
        <v>8.9</v>
      </c>
      <c r="AE37" s="197">
        <v>0</v>
      </c>
      <c r="AF37" s="197">
        <v>0</v>
      </c>
      <c r="AG37" s="197">
        <v>20.16</v>
      </c>
      <c r="AH37" s="197">
        <v>0</v>
      </c>
      <c r="AI37" s="197">
        <v>10.6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17.010000000000002</v>
      </c>
      <c r="AP37" s="197">
        <v>114.2</v>
      </c>
      <c r="AQ37" s="197">
        <v>0</v>
      </c>
      <c r="AR37" s="197">
        <v>3.22</v>
      </c>
      <c r="AS37" s="197">
        <v>14.99</v>
      </c>
      <c r="AT37" s="197">
        <v>4.54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8.3800000000000008</v>
      </c>
      <c r="E38" s="197">
        <v>0</v>
      </c>
      <c r="F38" s="197">
        <v>0</v>
      </c>
      <c r="G38" s="197">
        <v>4.66</v>
      </c>
      <c r="H38" s="197">
        <v>0</v>
      </c>
      <c r="I38" s="197">
        <v>9.75</v>
      </c>
      <c r="J38" s="197">
        <v>10.09</v>
      </c>
      <c r="K38" s="197">
        <v>0.31</v>
      </c>
      <c r="L38" s="197">
        <v>19.37</v>
      </c>
      <c r="M38" s="197">
        <v>0.95</v>
      </c>
      <c r="N38" s="197">
        <v>0.6</v>
      </c>
      <c r="O38" s="197">
        <v>0</v>
      </c>
      <c r="P38" s="197">
        <v>0.87</v>
      </c>
      <c r="Q38" s="197">
        <v>0.2</v>
      </c>
      <c r="R38" s="197">
        <v>0.26</v>
      </c>
      <c r="S38" s="197">
        <v>0.28000000000000003</v>
      </c>
      <c r="T38" s="197">
        <v>0</v>
      </c>
      <c r="U38" s="197">
        <v>1.59</v>
      </c>
      <c r="V38" s="197">
        <v>0.12</v>
      </c>
      <c r="W38" s="197">
        <v>0.41</v>
      </c>
      <c r="X38" s="197">
        <v>1.01</v>
      </c>
      <c r="Y38" s="197">
        <v>0</v>
      </c>
      <c r="Z38" s="197">
        <v>2.08</v>
      </c>
      <c r="AA38" s="197">
        <v>0.79</v>
      </c>
      <c r="AB38" s="197">
        <v>0</v>
      </c>
      <c r="AC38" s="197">
        <v>1.26</v>
      </c>
      <c r="AD38" s="197">
        <v>8.9</v>
      </c>
      <c r="AE38" s="197">
        <v>0</v>
      </c>
      <c r="AF38" s="197">
        <v>0</v>
      </c>
      <c r="AG38" s="197">
        <v>20.16</v>
      </c>
      <c r="AH38" s="197">
        <v>0</v>
      </c>
      <c r="AI38" s="197">
        <v>10.6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17.010000000000002</v>
      </c>
      <c r="AP38" s="197">
        <v>114.2</v>
      </c>
      <c r="AQ38" s="197">
        <v>0</v>
      </c>
      <c r="AR38" s="197">
        <v>3.22</v>
      </c>
      <c r="AS38" s="197">
        <v>14.83</v>
      </c>
      <c r="AT38" s="197">
        <v>4.54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8.0500000000000007</v>
      </c>
      <c r="E39" s="197">
        <v>0</v>
      </c>
      <c r="F39" s="197">
        <v>0</v>
      </c>
      <c r="G39" s="197">
        <v>4.66</v>
      </c>
      <c r="H39" s="197">
        <v>0</v>
      </c>
      <c r="I39" s="197">
        <v>9.75</v>
      </c>
      <c r="J39" s="197">
        <v>10.09</v>
      </c>
      <c r="K39" s="197">
        <v>0.31</v>
      </c>
      <c r="L39" s="197">
        <v>19.37</v>
      </c>
      <c r="M39" s="197">
        <v>0.95</v>
      </c>
      <c r="N39" s="197">
        <v>0.6</v>
      </c>
      <c r="O39" s="197">
        <v>0</v>
      </c>
      <c r="P39" s="197">
        <v>0.87</v>
      </c>
      <c r="Q39" s="197">
        <v>0.2</v>
      </c>
      <c r="R39" s="197">
        <v>0.26</v>
      </c>
      <c r="S39" s="197">
        <v>0.28000000000000003</v>
      </c>
      <c r="T39" s="197">
        <v>0</v>
      </c>
      <c r="U39" s="197">
        <v>1.59</v>
      </c>
      <c r="V39" s="197">
        <v>0.12</v>
      </c>
      <c r="W39" s="197">
        <v>0.41</v>
      </c>
      <c r="X39" s="197">
        <v>1.01</v>
      </c>
      <c r="Y39" s="197">
        <v>0</v>
      </c>
      <c r="Z39" s="197">
        <v>2.08</v>
      </c>
      <c r="AA39" s="197">
        <v>0.79</v>
      </c>
      <c r="AB39" s="197">
        <v>0</v>
      </c>
      <c r="AC39" s="197">
        <v>1.46</v>
      </c>
      <c r="AD39" s="197">
        <v>8.9</v>
      </c>
      <c r="AE39" s="197">
        <v>0</v>
      </c>
      <c r="AF39" s="197">
        <v>0</v>
      </c>
      <c r="AG39" s="197">
        <v>19.77</v>
      </c>
      <c r="AH39" s="197">
        <v>0</v>
      </c>
      <c r="AI39" s="197">
        <v>10.6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17.010000000000002</v>
      </c>
      <c r="AP39" s="197">
        <v>114.2</v>
      </c>
      <c r="AQ39" s="197">
        <v>0</v>
      </c>
      <c r="AR39" s="197">
        <v>3.22</v>
      </c>
      <c r="AS39" s="197">
        <v>14.83</v>
      </c>
      <c r="AT39" s="197">
        <v>4.54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8.0500000000000007</v>
      </c>
      <c r="E40" s="197">
        <v>0</v>
      </c>
      <c r="F40" s="197">
        <v>0</v>
      </c>
      <c r="G40" s="197">
        <v>4.66</v>
      </c>
      <c r="H40" s="197">
        <v>0</v>
      </c>
      <c r="I40" s="197">
        <v>9.75</v>
      </c>
      <c r="J40" s="197">
        <v>10.09</v>
      </c>
      <c r="K40" s="197">
        <v>0.31</v>
      </c>
      <c r="L40" s="197">
        <v>19.37</v>
      </c>
      <c r="M40" s="197">
        <v>0.95</v>
      </c>
      <c r="N40" s="197">
        <v>0.6</v>
      </c>
      <c r="O40" s="197">
        <v>0</v>
      </c>
      <c r="P40" s="197">
        <v>0.87</v>
      </c>
      <c r="Q40" s="197">
        <v>0.2</v>
      </c>
      <c r="R40" s="197">
        <v>0.26</v>
      </c>
      <c r="S40" s="197">
        <v>0.28000000000000003</v>
      </c>
      <c r="T40" s="197">
        <v>0</v>
      </c>
      <c r="U40" s="197">
        <v>1.59</v>
      </c>
      <c r="V40" s="197">
        <v>0.12</v>
      </c>
      <c r="W40" s="197">
        <v>0.41</v>
      </c>
      <c r="X40" s="197">
        <v>1.01</v>
      </c>
      <c r="Y40" s="197">
        <v>0</v>
      </c>
      <c r="Z40" s="197">
        <v>2.08</v>
      </c>
      <c r="AA40" s="197">
        <v>0.79</v>
      </c>
      <c r="AB40" s="197">
        <v>0</v>
      </c>
      <c r="AC40" s="197">
        <v>1.46</v>
      </c>
      <c r="AD40" s="197">
        <v>8.9</v>
      </c>
      <c r="AE40" s="197">
        <v>0</v>
      </c>
      <c r="AF40" s="197">
        <v>0</v>
      </c>
      <c r="AG40" s="197">
        <v>19.77</v>
      </c>
      <c r="AH40" s="197">
        <v>0</v>
      </c>
      <c r="AI40" s="197">
        <v>10.6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17.010000000000002</v>
      </c>
      <c r="AP40" s="197">
        <v>114.2</v>
      </c>
      <c r="AQ40" s="197">
        <v>0</v>
      </c>
      <c r="AR40" s="197">
        <v>3.22</v>
      </c>
      <c r="AS40" s="197">
        <v>14.83</v>
      </c>
      <c r="AT40" s="197">
        <v>4.54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8.0500000000000007</v>
      </c>
      <c r="E41" s="197">
        <v>0</v>
      </c>
      <c r="F41" s="197">
        <v>0</v>
      </c>
      <c r="G41" s="197">
        <v>4.66</v>
      </c>
      <c r="H41" s="197">
        <v>0</v>
      </c>
      <c r="I41" s="197">
        <v>9.75</v>
      </c>
      <c r="J41" s="197">
        <v>10.09</v>
      </c>
      <c r="K41" s="197">
        <v>0.31</v>
      </c>
      <c r="L41" s="197">
        <v>19.37</v>
      </c>
      <c r="M41" s="197">
        <v>0.95</v>
      </c>
      <c r="N41" s="197">
        <v>0.6</v>
      </c>
      <c r="O41" s="197">
        <v>0</v>
      </c>
      <c r="P41" s="197">
        <v>0.87</v>
      </c>
      <c r="Q41" s="197">
        <v>0.2</v>
      </c>
      <c r="R41" s="197">
        <v>0.26</v>
      </c>
      <c r="S41" s="197">
        <v>0.28000000000000003</v>
      </c>
      <c r="T41" s="197">
        <v>0</v>
      </c>
      <c r="U41" s="197">
        <v>1.59</v>
      </c>
      <c r="V41" s="197">
        <v>0.12</v>
      </c>
      <c r="W41" s="197">
        <v>0.31</v>
      </c>
      <c r="X41" s="197">
        <v>1.01</v>
      </c>
      <c r="Y41" s="197">
        <v>0</v>
      </c>
      <c r="Z41" s="197">
        <v>2.08</v>
      </c>
      <c r="AA41" s="197">
        <v>0.79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19.77</v>
      </c>
      <c r="AH41" s="197">
        <v>0</v>
      </c>
      <c r="AI41" s="197">
        <v>10.6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17.010000000000002</v>
      </c>
      <c r="AP41" s="197">
        <v>114.2</v>
      </c>
      <c r="AQ41" s="197">
        <v>0</v>
      </c>
      <c r="AR41" s="197">
        <v>3.22</v>
      </c>
      <c r="AS41" s="197">
        <v>14.83</v>
      </c>
      <c r="AT41" s="197">
        <v>4.54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8.0500000000000007</v>
      </c>
      <c r="E42" s="197">
        <v>0</v>
      </c>
      <c r="F42" s="197">
        <v>0</v>
      </c>
      <c r="G42" s="197">
        <v>4.66</v>
      </c>
      <c r="H42" s="197">
        <v>0</v>
      </c>
      <c r="I42" s="197">
        <v>9.75</v>
      </c>
      <c r="J42" s="197">
        <v>10.09</v>
      </c>
      <c r="K42" s="197">
        <v>0.31</v>
      </c>
      <c r="L42" s="197">
        <v>19.37</v>
      </c>
      <c r="M42" s="197">
        <v>0.95</v>
      </c>
      <c r="N42" s="197">
        <v>0.6</v>
      </c>
      <c r="O42" s="197">
        <v>0</v>
      </c>
      <c r="P42" s="197">
        <v>0.87</v>
      </c>
      <c r="Q42" s="197">
        <v>0.2</v>
      </c>
      <c r="R42" s="197">
        <v>0.26</v>
      </c>
      <c r="S42" s="197">
        <v>0.28000000000000003</v>
      </c>
      <c r="T42" s="197">
        <v>0</v>
      </c>
      <c r="U42" s="197">
        <v>1.59</v>
      </c>
      <c r="V42" s="197">
        <v>0.12</v>
      </c>
      <c r="W42" s="197">
        <v>0.31</v>
      </c>
      <c r="X42" s="197">
        <v>1.01</v>
      </c>
      <c r="Y42" s="197">
        <v>0</v>
      </c>
      <c r="Z42" s="197">
        <v>2.08</v>
      </c>
      <c r="AA42" s="197">
        <v>0.79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19.77</v>
      </c>
      <c r="AH42" s="197">
        <v>0</v>
      </c>
      <c r="AI42" s="197">
        <v>10.6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17.010000000000002</v>
      </c>
      <c r="AP42" s="197">
        <v>114.2</v>
      </c>
      <c r="AQ42" s="197">
        <v>0</v>
      </c>
      <c r="AR42" s="197">
        <v>3.22</v>
      </c>
      <c r="AS42" s="197">
        <v>14.83</v>
      </c>
      <c r="AT42" s="197">
        <v>4.54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8.0500000000000007</v>
      </c>
      <c r="E43" s="197">
        <v>0</v>
      </c>
      <c r="F43" s="197">
        <v>0</v>
      </c>
      <c r="G43" s="197">
        <v>4.66</v>
      </c>
      <c r="H43" s="197">
        <v>0</v>
      </c>
      <c r="I43" s="197">
        <v>9.75</v>
      </c>
      <c r="J43" s="197">
        <v>10.09</v>
      </c>
      <c r="K43" s="197">
        <v>0.37</v>
      </c>
      <c r="L43" s="197">
        <v>19.37</v>
      </c>
      <c r="M43" s="197">
        <v>0.95</v>
      </c>
      <c r="N43" s="197">
        <v>0.6</v>
      </c>
      <c r="O43" s="197">
        <v>0</v>
      </c>
      <c r="P43" s="197">
        <v>0.87</v>
      </c>
      <c r="Q43" s="197">
        <v>0.2</v>
      </c>
      <c r="R43" s="197">
        <v>0.26</v>
      </c>
      <c r="S43" s="197">
        <v>0.28000000000000003</v>
      </c>
      <c r="T43" s="197">
        <v>0</v>
      </c>
      <c r="U43" s="197">
        <v>1.59</v>
      </c>
      <c r="V43" s="197">
        <v>0.46</v>
      </c>
      <c r="W43" s="197">
        <v>0.31</v>
      </c>
      <c r="X43" s="197">
        <v>1.01</v>
      </c>
      <c r="Y43" s="197">
        <v>0</v>
      </c>
      <c r="Z43" s="197">
        <v>2.08</v>
      </c>
      <c r="AA43" s="197">
        <v>0.79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19.77</v>
      </c>
      <c r="AH43" s="197">
        <v>0</v>
      </c>
      <c r="AI43" s="197">
        <v>10.6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17.010000000000002</v>
      </c>
      <c r="AP43" s="197">
        <v>114.2</v>
      </c>
      <c r="AQ43" s="197">
        <v>0</v>
      </c>
      <c r="AR43" s="197">
        <v>3.22</v>
      </c>
      <c r="AS43" s="197">
        <v>14.83</v>
      </c>
      <c r="AT43" s="197">
        <v>4.54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8.0500000000000007</v>
      </c>
      <c r="E44" s="197">
        <v>0</v>
      </c>
      <c r="F44" s="197">
        <v>0</v>
      </c>
      <c r="G44" s="197">
        <v>4.66</v>
      </c>
      <c r="H44" s="197">
        <v>0</v>
      </c>
      <c r="I44" s="197">
        <v>9.75</v>
      </c>
      <c r="J44" s="197">
        <v>10.09</v>
      </c>
      <c r="K44" s="197">
        <v>0.31</v>
      </c>
      <c r="L44" s="197">
        <v>19.37</v>
      </c>
      <c r="M44" s="197">
        <v>0.95</v>
      </c>
      <c r="N44" s="197">
        <v>0.6</v>
      </c>
      <c r="O44" s="197">
        <v>0</v>
      </c>
      <c r="P44" s="197">
        <v>0.87</v>
      </c>
      <c r="Q44" s="197">
        <v>0.2</v>
      </c>
      <c r="R44" s="197">
        <v>0.26</v>
      </c>
      <c r="S44" s="197">
        <v>0.28000000000000003</v>
      </c>
      <c r="T44" s="197">
        <v>0</v>
      </c>
      <c r="U44" s="197">
        <v>1.59</v>
      </c>
      <c r="V44" s="197">
        <v>0.12</v>
      </c>
      <c r="W44" s="197">
        <v>0.31</v>
      </c>
      <c r="X44" s="197">
        <v>1.01</v>
      </c>
      <c r="Y44" s="197">
        <v>0</v>
      </c>
      <c r="Z44" s="197">
        <v>2.08</v>
      </c>
      <c r="AA44" s="197">
        <v>0.79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19.77</v>
      </c>
      <c r="AH44" s="197">
        <v>0</v>
      </c>
      <c r="AI44" s="197">
        <v>10.6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17.010000000000002</v>
      </c>
      <c r="AP44" s="197">
        <v>114.2</v>
      </c>
      <c r="AQ44" s="197">
        <v>0</v>
      </c>
      <c r="AR44" s="197">
        <v>3.22</v>
      </c>
      <c r="AS44" s="197">
        <v>14.83</v>
      </c>
      <c r="AT44" s="197">
        <v>4.54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8.0500000000000007</v>
      </c>
      <c r="E45" s="197">
        <v>0</v>
      </c>
      <c r="F45" s="197">
        <v>0</v>
      </c>
      <c r="G45" s="197">
        <v>4.66</v>
      </c>
      <c r="H45" s="197">
        <v>0</v>
      </c>
      <c r="I45" s="197">
        <v>9.75</v>
      </c>
      <c r="J45" s="197">
        <v>10.09</v>
      </c>
      <c r="K45" s="197">
        <v>0.31</v>
      </c>
      <c r="L45" s="197">
        <v>19.37</v>
      </c>
      <c r="M45" s="197">
        <v>0.95</v>
      </c>
      <c r="N45" s="197">
        <v>0.6</v>
      </c>
      <c r="O45" s="197">
        <v>0</v>
      </c>
      <c r="P45" s="197">
        <v>0.87</v>
      </c>
      <c r="Q45" s="197">
        <v>0.2</v>
      </c>
      <c r="R45" s="197">
        <v>0.26</v>
      </c>
      <c r="S45" s="197">
        <v>0.28000000000000003</v>
      </c>
      <c r="T45" s="197">
        <v>0</v>
      </c>
      <c r="U45" s="197">
        <v>1.59</v>
      </c>
      <c r="V45" s="197">
        <v>0.12</v>
      </c>
      <c r="W45" s="197">
        <v>0.31</v>
      </c>
      <c r="X45" s="197">
        <v>1.01</v>
      </c>
      <c r="Y45" s="197">
        <v>0</v>
      </c>
      <c r="Z45" s="197">
        <v>2.08</v>
      </c>
      <c r="AA45" s="197">
        <v>0.79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19.77</v>
      </c>
      <c r="AH45" s="197">
        <v>0</v>
      </c>
      <c r="AI45" s="197">
        <v>10.6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17.010000000000002</v>
      </c>
      <c r="AP45" s="197">
        <v>114.2</v>
      </c>
      <c r="AQ45" s="197">
        <v>0</v>
      </c>
      <c r="AR45" s="197">
        <v>3.22</v>
      </c>
      <c r="AS45" s="197">
        <v>14.83</v>
      </c>
      <c r="AT45" s="197">
        <v>4.54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8.0500000000000007</v>
      </c>
      <c r="E46" s="197">
        <v>0</v>
      </c>
      <c r="F46" s="197">
        <v>0</v>
      </c>
      <c r="G46" s="197">
        <v>4.66</v>
      </c>
      <c r="H46" s="197">
        <v>0</v>
      </c>
      <c r="I46" s="197">
        <v>9.75</v>
      </c>
      <c r="J46" s="197">
        <v>10.09</v>
      </c>
      <c r="K46" s="197">
        <v>0.31</v>
      </c>
      <c r="L46" s="197">
        <v>19.37</v>
      </c>
      <c r="M46" s="197">
        <v>0.95</v>
      </c>
      <c r="N46" s="197">
        <v>0.6</v>
      </c>
      <c r="O46" s="197">
        <v>0</v>
      </c>
      <c r="P46" s="197">
        <v>0.87</v>
      </c>
      <c r="Q46" s="197">
        <v>0.2</v>
      </c>
      <c r="R46" s="197">
        <v>0.26</v>
      </c>
      <c r="S46" s="197">
        <v>0.28000000000000003</v>
      </c>
      <c r="T46" s="197">
        <v>0</v>
      </c>
      <c r="U46" s="197">
        <v>1.59</v>
      </c>
      <c r="V46" s="197">
        <v>0.12</v>
      </c>
      <c r="W46" s="197">
        <v>0.31</v>
      </c>
      <c r="X46" s="197">
        <v>1.01</v>
      </c>
      <c r="Y46" s="197">
        <v>0</v>
      </c>
      <c r="Z46" s="197">
        <v>2.08</v>
      </c>
      <c r="AA46" s="197">
        <v>0.79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20.55</v>
      </c>
      <c r="AH46" s="197">
        <v>0</v>
      </c>
      <c r="AI46" s="197">
        <v>10.6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17.010000000000002</v>
      </c>
      <c r="AP46" s="197">
        <v>114.2</v>
      </c>
      <c r="AQ46" s="197">
        <v>0</v>
      </c>
      <c r="AR46" s="197">
        <v>3.22</v>
      </c>
      <c r="AS46" s="197">
        <v>14.83</v>
      </c>
      <c r="AT46" s="197">
        <v>4.54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7.73</v>
      </c>
      <c r="E47" s="197">
        <v>0</v>
      </c>
      <c r="F47" s="197">
        <v>0</v>
      </c>
      <c r="G47" s="197">
        <v>4.66</v>
      </c>
      <c r="H47" s="197">
        <v>0</v>
      </c>
      <c r="I47" s="197">
        <v>9.75</v>
      </c>
      <c r="J47" s="197">
        <v>10.09</v>
      </c>
      <c r="K47" s="197">
        <v>0.92</v>
      </c>
      <c r="L47" s="197">
        <v>19.37</v>
      </c>
      <c r="M47" s="197">
        <v>0.95</v>
      </c>
      <c r="N47" s="197">
        <v>0.6</v>
      </c>
      <c r="O47" s="197">
        <v>0</v>
      </c>
      <c r="P47" s="197">
        <v>0.87</v>
      </c>
      <c r="Q47" s="197">
        <v>0.2</v>
      </c>
      <c r="R47" s="197">
        <v>0.26</v>
      </c>
      <c r="S47" s="197">
        <v>0.28000000000000003</v>
      </c>
      <c r="T47" s="197">
        <v>0</v>
      </c>
      <c r="U47" s="197">
        <v>1.59</v>
      </c>
      <c r="V47" s="197">
        <v>0.12</v>
      </c>
      <c r="W47" s="197">
        <v>0.31</v>
      </c>
      <c r="X47" s="197">
        <v>1.01</v>
      </c>
      <c r="Y47" s="197">
        <v>0</v>
      </c>
      <c r="Z47" s="197">
        <v>2.08</v>
      </c>
      <c r="AA47" s="197">
        <v>0.79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20.55</v>
      </c>
      <c r="AH47" s="197">
        <v>0</v>
      </c>
      <c r="AI47" s="197">
        <v>10.6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17.010000000000002</v>
      </c>
      <c r="AP47" s="197">
        <v>114.2</v>
      </c>
      <c r="AQ47" s="197">
        <v>0</v>
      </c>
      <c r="AR47" s="197">
        <v>3.22</v>
      </c>
      <c r="AS47" s="197">
        <v>14.83</v>
      </c>
      <c r="AT47" s="197">
        <v>4.54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7.73</v>
      </c>
      <c r="E48" s="197">
        <v>0</v>
      </c>
      <c r="F48" s="197">
        <v>0</v>
      </c>
      <c r="G48" s="197">
        <v>4.66</v>
      </c>
      <c r="H48" s="197">
        <v>0</v>
      </c>
      <c r="I48" s="197">
        <v>9.75</v>
      </c>
      <c r="J48" s="197">
        <v>10.09</v>
      </c>
      <c r="K48" s="197">
        <v>0.31</v>
      </c>
      <c r="L48" s="197">
        <v>19.37</v>
      </c>
      <c r="M48" s="197">
        <v>0.95</v>
      </c>
      <c r="N48" s="197">
        <v>0.6</v>
      </c>
      <c r="O48" s="197">
        <v>0</v>
      </c>
      <c r="P48" s="197">
        <v>0.87</v>
      </c>
      <c r="Q48" s="197">
        <v>0.2</v>
      </c>
      <c r="R48" s="197">
        <v>0.26</v>
      </c>
      <c r="S48" s="197">
        <v>0.28000000000000003</v>
      </c>
      <c r="T48" s="197">
        <v>0</v>
      </c>
      <c r="U48" s="197">
        <v>1.59</v>
      </c>
      <c r="V48" s="197">
        <v>0.12</v>
      </c>
      <c r="W48" s="197">
        <v>0.31</v>
      </c>
      <c r="X48" s="197">
        <v>1.01</v>
      </c>
      <c r="Y48" s="197">
        <v>0</v>
      </c>
      <c r="Z48" s="197">
        <v>2.08</v>
      </c>
      <c r="AA48" s="197">
        <v>0.79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20.55</v>
      </c>
      <c r="AH48" s="197">
        <v>0</v>
      </c>
      <c r="AI48" s="197">
        <v>10.6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17.010000000000002</v>
      </c>
      <c r="AP48" s="197">
        <v>114.2</v>
      </c>
      <c r="AQ48" s="197">
        <v>0</v>
      </c>
      <c r="AR48" s="197">
        <v>3.22</v>
      </c>
      <c r="AS48" s="197">
        <v>14.83</v>
      </c>
      <c r="AT48" s="197">
        <v>4.54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7.73</v>
      </c>
      <c r="E49" s="197">
        <v>0</v>
      </c>
      <c r="F49" s="197">
        <v>0</v>
      </c>
      <c r="G49" s="197">
        <v>4.66</v>
      </c>
      <c r="H49" s="197">
        <v>0</v>
      </c>
      <c r="I49" s="197">
        <v>9.75</v>
      </c>
      <c r="J49" s="197">
        <v>10.09</v>
      </c>
      <c r="K49" s="197">
        <v>0</v>
      </c>
      <c r="L49" s="197">
        <v>19.38</v>
      </c>
      <c r="M49" s="197">
        <v>0.95</v>
      </c>
      <c r="N49" s="197">
        <v>0.6</v>
      </c>
      <c r="O49" s="197">
        <v>0</v>
      </c>
      <c r="P49" s="197">
        <v>0.87</v>
      </c>
      <c r="Q49" s="197">
        <v>0.2</v>
      </c>
      <c r="R49" s="197">
        <v>0.26</v>
      </c>
      <c r="S49" s="197">
        <v>0.27</v>
      </c>
      <c r="T49" s="197">
        <v>0</v>
      </c>
      <c r="U49" s="197">
        <v>1.59</v>
      </c>
      <c r="V49" s="197">
        <v>0.12</v>
      </c>
      <c r="W49" s="197">
        <v>0.31</v>
      </c>
      <c r="X49" s="197">
        <v>1.01</v>
      </c>
      <c r="Y49" s="197">
        <v>0</v>
      </c>
      <c r="Z49" s="197">
        <v>2.08</v>
      </c>
      <c r="AA49" s="197">
        <v>0.79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20.55</v>
      </c>
      <c r="AH49" s="197">
        <v>0</v>
      </c>
      <c r="AI49" s="197">
        <v>10.6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17.010000000000002</v>
      </c>
      <c r="AP49" s="197">
        <v>114.2</v>
      </c>
      <c r="AQ49" s="197">
        <v>0</v>
      </c>
      <c r="AR49" s="197">
        <v>3.22</v>
      </c>
      <c r="AS49" s="197">
        <v>14.83</v>
      </c>
      <c r="AT49" s="197">
        <v>4.54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7.73</v>
      </c>
      <c r="E50" s="197">
        <v>0</v>
      </c>
      <c r="F50" s="197">
        <v>0</v>
      </c>
      <c r="G50" s="197">
        <v>4.66</v>
      </c>
      <c r="H50" s="197">
        <v>0</v>
      </c>
      <c r="I50" s="197">
        <v>9.75</v>
      </c>
      <c r="J50" s="197">
        <v>10.09</v>
      </c>
      <c r="K50" s="197">
        <v>0</v>
      </c>
      <c r="L50" s="197">
        <v>19.38</v>
      </c>
      <c r="M50" s="197">
        <v>0.95</v>
      </c>
      <c r="N50" s="197">
        <v>0.6</v>
      </c>
      <c r="O50" s="197">
        <v>0</v>
      </c>
      <c r="P50" s="197">
        <v>0.87</v>
      </c>
      <c r="Q50" s="197">
        <v>0.2</v>
      </c>
      <c r="R50" s="197">
        <v>0.26</v>
      </c>
      <c r="S50" s="197">
        <v>0.27</v>
      </c>
      <c r="T50" s="197">
        <v>0</v>
      </c>
      <c r="U50" s="197">
        <v>1.59</v>
      </c>
      <c r="V50" s="197">
        <v>0.12</v>
      </c>
      <c r="W50" s="197">
        <v>0.31</v>
      </c>
      <c r="X50" s="197">
        <v>1.01</v>
      </c>
      <c r="Y50" s="197">
        <v>0</v>
      </c>
      <c r="Z50" s="197">
        <v>2.08</v>
      </c>
      <c r="AA50" s="197">
        <v>0.79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20.55</v>
      </c>
      <c r="AH50" s="197">
        <v>0</v>
      </c>
      <c r="AI50" s="197">
        <v>12.53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17.010000000000002</v>
      </c>
      <c r="AP50" s="197">
        <v>114.2</v>
      </c>
      <c r="AQ50" s="197">
        <v>0</v>
      </c>
      <c r="AR50" s="197">
        <v>3.22</v>
      </c>
      <c r="AS50" s="197">
        <v>14.83</v>
      </c>
      <c r="AT50" s="197">
        <v>4.54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7.73</v>
      </c>
      <c r="E51" s="197">
        <v>0</v>
      </c>
      <c r="F51" s="197">
        <v>0</v>
      </c>
      <c r="G51" s="197">
        <v>4.66</v>
      </c>
      <c r="H51" s="197">
        <v>0</v>
      </c>
      <c r="I51" s="197">
        <v>9.75</v>
      </c>
      <c r="J51" s="197">
        <v>10.09</v>
      </c>
      <c r="K51" s="197">
        <v>0.31</v>
      </c>
      <c r="L51" s="197">
        <v>19.38</v>
      </c>
      <c r="M51" s="197">
        <v>0.95</v>
      </c>
      <c r="N51" s="197">
        <v>0.6</v>
      </c>
      <c r="O51" s="197">
        <v>0</v>
      </c>
      <c r="P51" s="197">
        <v>0.87</v>
      </c>
      <c r="Q51" s="197">
        <v>0.2</v>
      </c>
      <c r="R51" s="197">
        <v>0.26</v>
      </c>
      <c r="S51" s="197">
        <v>0.27</v>
      </c>
      <c r="T51" s="197">
        <v>0</v>
      </c>
      <c r="U51" s="197">
        <v>1.59</v>
      </c>
      <c r="V51" s="197">
        <v>0.12</v>
      </c>
      <c r="W51" s="197">
        <v>0.31</v>
      </c>
      <c r="X51" s="197">
        <v>1.01</v>
      </c>
      <c r="Y51" s="197">
        <v>0</v>
      </c>
      <c r="Z51" s="197">
        <v>2.08</v>
      </c>
      <c r="AA51" s="197">
        <v>0.79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20.55</v>
      </c>
      <c r="AH51" s="197">
        <v>0</v>
      </c>
      <c r="AI51" s="197">
        <v>12.53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17.010000000000002</v>
      </c>
      <c r="AP51" s="197">
        <v>114.2</v>
      </c>
      <c r="AQ51" s="197">
        <v>0</v>
      </c>
      <c r="AR51" s="197">
        <v>3.22</v>
      </c>
      <c r="AS51" s="197">
        <v>14.83</v>
      </c>
      <c r="AT51" s="197">
        <v>4.37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7.73</v>
      </c>
      <c r="E52" s="197">
        <v>0</v>
      </c>
      <c r="F52" s="197">
        <v>0</v>
      </c>
      <c r="G52" s="197">
        <v>4.66</v>
      </c>
      <c r="H52" s="197">
        <v>0</v>
      </c>
      <c r="I52" s="197">
        <v>9.75</v>
      </c>
      <c r="J52" s="197">
        <v>10.09</v>
      </c>
      <c r="K52" s="197">
        <v>0.31</v>
      </c>
      <c r="L52" s="197">
        <v>19.38</v>
      </c>
      <c r="M52" s="197">
        <v>0.95</v>
      </c>
      <c r="N52" s="197">
        <v>0.6</v>
      </c>
      <c r="O52" s="197">
        <v>0</v>
      </c>
      <c r="P52" s="197">
        <v>0.87</v>
      </c>
      <c r="Q52" s="197">
        <v>0.2</v>
      </c>
      <c r="R52" s="197">
        <v>0.26</v>
      </c>
      <c r="S52" s="197">
        <v>0.27</v>
      </c>
      <c r="T52" s="197">
        <v>0</v>
      </c>
      <c r="U52" s="197">
        <v>1.59</v>
      </c>
      <c r="V52" s="197">
        <v>0.12</v>
      </c>
      <c r="W52" s="197">
        <v>0.31</v>
      </c>
      <c r="X52" s="197">
        <v>1.01</v>
      </c>
      <c r="Y52" s="197">
        <v>0</v>
      </c>
      <c r="Z52" s="197">
        <v>2.08</v>
      </c>
      <c r="AA52" s="197">
        <v>0.79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20.55</v>
      </c>
      <c r="AH52" s="197">
        <v>0</v>
      </c>
      <c r="AI52" s="197">
        <v>12.53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17.010000000000002</v>
      </c>
      <c r="AP52" s="197">
        <v>114.2</v>
      </c>
      <c r="AQ52" s="197">
        <v>0</v>
      </c>
      <c r="AR52" s="197">
        <v>3.22</v>
      </c>
      <c r="AS52" s="197">
        <v>14.83</v>
      </c>
      <c r="AT52" s="197">
        <v>4.37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7.73</v>
      </c>
      <c r="E53" s="197">
        <v>0</v>
      </c>
      <c r="F53" s="197">
        <v>0</v>
      </c>
      <c r="G53" s="197">
        <v>4.66</v>
      </c>
      <c r="H53" s="197">
        <v>0</v>
      </c>
      <c r="I53" s="197">
        <v>9.75</v>
      </c>
      <c r="J53" s="197">
        <v>10.09</v>
      </c>
      <c r="K53" s="197">
        <v>0.31</v>
      </c>
      <c r="L53" s="197">
        <v>19.38</v>
      </c>
      <c r="M53" s="197">
        <v>0.95</v>
      </c>
      <c r="N53" s="197">
        <v>0.6</v>
      </c>
      <c r="O53" s="197">
        <v>0</v>
      </c>
      <c r="P53" s="197">
        <v>0.87</v>
      </c>
      <c r="Q53" s="197">
        <v>0.2</v>
      </c>
      <c r="R53" s="197">
        <v>0.26</v>
      </c>
      <c r="S53" s="197">
        <v>0.27</v>
      </c>
      <c r="T53" s="197">
        <v>0</v>
      </c>
      <c r="U53" s="197">
        <v>1.59</v>
      </c>
      <c r="V53" s="197">
        <v>0.12</v>
      </c>
      <c r="W53" s="197">
        <v>0.31</v>
      </c>
      <c r="X53" s="197">
        <v>1.01</v>
      </c>
      <c r="Y53" s="197">
        <v>0</v>
      </c>
      <c r="Z53" s="197">
        <v>2.08</v>
      </c>
      <c r="AA53" s="197">
        <v>0.79</v>
      </c>
      <c r="AB53" s="197">
        <v>0</v>
      </c>
      <c r="AC53" s="197">
        <v>1.26</v>
      </c>
      <c r="AD53" s="197">
        <v>8.9</v>
      </c>
      <c r="AE53" s="197">
        <v>0</v>
      </c>
      <c r="AF53" s="197">
        <v>0</v>
      </c>
      <c r="AG53" s="197">
        <v>20.55</v>
      </c>
      <c r="AH53" s="197">
        <v>0</v>
      </c>
      <c r="AI53" s="197">
        <v>12.53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17.010000000000002</v>
      </c>
      <c r="AP53" s="197">
        <v>114.2</v>
      </c>
      <c r="AQ53" s="197">
        <v>0</v>
      </c>
      <c r="AR53" s="197">
        <v>3.22</v>
      </c>
      <c r="AS53" s="197">
        <v>14.83</v>
      </c>
      <c r="AT53" s="197">
        <v>4.37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7.73</v>
      </c>
      <c r="E54" s="197">
        <v>0</v>
      </c>
      <c r="F54" s="197">
        <v>0</v>
      </c>
      <c r="G54" s="197">
        <v>4.66</v>
      </c>
      <c r="H54" s="197">
        <v>0</v>
      </c>
      <c r="I54" s="197">
        <v>9.75</v>
      </c>
      <c r="J54" s="197">
        <v>10.09</v>
      </c>
      <c r="K54" s="197">
        <v>0.31</v>
      </c>
      <c r="L54" s="197">
        <v>19.38</v>
      </c>
      <c r="M54" s="197">
        <v>0.95</v>
      </c>
      <c r="N54" s="197">
        <v>0.6</v>
      </c>
      <c r="O54" s="197">
        <v>0</v>
      </c>
      <c r="P54" s="197">
        <v>0.87</v>
      </c>
      <c r="Q54" s="197">
        <v>0.2</v>
      </c>
      <c r="R54" s="197">
        <v>0.26</v>
      </c>
      <c r="S54" s="197">
        <v>0.27</v>
      </c>
      <c r="T54" s="197">
        <v>0</v>
      </c>
      <c r="U54" s="197">
        <v>1.59</v>
      </c>
      <c r="V54" s="197">
        <v>0.12</v>
      </c>
      <c r="W54" s="197">
        <v>0.31</v>
      </c>
      <c r="X54" s="197">
        <v>1.01</v>
      </c>
      <c r="Y54" s="197">
        <v>0</v>
      </c>
      <c r="Z54" s="197">
        <v>2.08</v>
      </c>
      <c r="AA54" s="197">
        <v>0.79</v>
      </c>
      <c r="AB54" s="197">
        <v>0</v>
      </c>
      <c r="AC54" s="197">
        <v>1.26</v>
      </c>
      <c r="AD54" s="197">
        <v>8.9</v>
      </c>
      <c r="AE54" s="197">
        <v>0</v>
      </c>
      <c r="AF54" s="197">
        <v>0</v>
      </c>
      <c r="AG54" s="197">
        <v>20.55</v>
      </c>
      <c r="AH54" s="197">
        <v>0</v>
      </c>
      <c r="AI54" s="197">
        <v>12.53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17.010000000000002</v>
      </c>
      <c r="AP54" s="197">
        <v>114.2</v>
      </c>
      <c r="AQ54" s="197">
        <v>0</v>
      </c>
      <c r="AR54" s="197">
        <v>3.22</v>
      </c>
      <c r="AS54" s="197">
        <v>14.83</v>
      </c>
      <c r="AT54" s="197">
        <v>4.37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7.41</v>
      </c>
      <c r="E55" s="197">
        <v>0</v>
      </c>
      <c r="F55" s="197">
        <v>0</v>
      </c>
      <c r="G55" s="197">
        <v>4.66</v>
      </c>
      <c r="H55" s="197">
        <v>0</v>
      </c>
      <c r="I55" s="197">
        <v>9.75</v>
      </c>
      <c r="J55" s="197">
        <v>10.09</v>
      </c>
      <c r="K55" s="197">
        <v>0.31</v>
      </c>
      <c r="L55" s="197">
        <v>19.38</v>
      </c>
      <c r="M55" s="197">
        <v>0.95</v>
      </c>
      <c r="N55" s="197">
        <v>0.6</v>
      </c>
      <c r="O55" s="197">
        <v>0</v>
      </c>
      <c r="P55" s="197">
        <v>0.87</v>
      </c>
      <c r="Q55" s="197">
        <v>0.2</v>
      </c>
      <c r="R55" s="197">
        <v>0.26</v>
      </c>
      <c r="S55" s="197">
        <v>0.27</v>
      </c>
      <c r="T55" s="197">
        <v>0</v>
      </c>
      <c r="U55" s="197">
        <v>1.59</v>
      </c>
      <c r="V55" s="197">
        <v>0.12</v>
      </c>
      <c r="W55" s="197">
        <v>0.31</v>
      </c>
      <c r="X55" s="197">
        <v>1.01</v>
      </c>
      <c r="Y55" s="197">
        <v>0</v>
      </c>
      <c r="Z55" s="197">
        <v>2.08</v>
      </c>
      <c r="AA55" s="197">
        <v>0.79</v>
      </c>
      <c r="AB55" s="197">
        <v>0</v>
      </c>
      <c r="AC55" s="197">
        <v>1.26</v>
      </c>
      <c r="AD55" s="197">
        <v>8.9</v>
      </c>
      <c r="AE55" s="197">
        <v>0</v>
      </c>
      <c r="AF55" s="197">
        <v>0</v>
      </c>
      <c r="AG55" s="197">
        <v>20.55</v>
      </c>
      <c r="AH55" s="197">
        <v>0</v>
      </c>
      <c r="AI55" s="197">
        <v>12.53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17.010000000000002</v>
      </c>
      <c r="AP55" s="197">
        <v>114.2</v>
      </c>
      <c r="AQ55" s="197">
        <v>0</v>
      </c>
      <c r="AR55" s="197">
        <v>3.22</v>
      </c>
      <c r="AS55" s="197">
        <v>14.83</v>
      </c>
      <c r="AT55" s="197">
        <v>4.37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7.41</v>
      </c>
      <c r="E56" s="197">
        <v>0</v>
      </c>
      <c r="F56" s="197">
        <v>0</v>
      </c>
      <c r="G56" s="197">
        <v>4.66</v>
      </c>
      <c r="H56" s="197">
        <v>0</v>
      </c>
      <c r="I56" s="197">
        <v>9.75</v>
      </c>
      <c r="J56" s="197">
        <v>10.09</v>
      </c>
      <c r="K56" s="197">
        <v>0.31</v>
      </c>
      <c r="L56" s="197">
        <v>19.38</v>
      </c>
      <c r="M56" s="197">
        <v>0.95</v>
      </c>
      <c r="N56" s="197">
        <v>0.6</v>
      </c>
      <c r="O56" s="197">
        <v>0</v>
      </c>
      <c r="P56" s="197">
        <v>0.87</v>
      </c>
      <c r="Q56" s="197">
        <v>0.2</v>
      </c>
      <c r="R56" s="197">
        <v>0.26</v>
      </c>
      <c r="S56" s="197">
        <v>0.27</v>
      </c>
      <c r="T56" s="197">
        <v>0</v>
      </c>
      <c r="U56" s="197">
        <v>1.59</v>
      </c>
      <c r="V56" s="197">
        <v>0.12</v>
      </c>
      <c r="W56" s="197">
        <v>0.31</v>
      </c>
      <c r="X56" s="197">
        <v>1.01</v>
      </c>
      <c r="Y56" s="197">
        <v>0</v>
      </c>
      <c r="Z56" s="197">
        <v>2.08</v>
      </c>
      <c r="AA56" s="197">
        <v>0.79</v>
      </c>
      <c r="AB56" s="197">
        <v>0</v>
      </c>
      <c r="AC56" s="197">
        <v>1.26</v>
      </c>
      <c r="AD56" s="197">
        <v>8.9</v>
      </c>
      <c r="AE56" s="197">
        <v>0</v>
      </c>
      <c r="AF56" s="197">
        <v>0</v>
      </c>
      <c r="AG56" s="197">
        <v>20.55</v>
      </c>
      <c r="AH56" s="197">
        <v>0</v>
      </c>
      <c r="AI56" s="197">
        <v>12.53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17.010000000000002</v>
      </c>
      <c r="AP56" s="197">
        <v>114.2</v>
      </c>
      <c r="AQ56" s="197">
        <v>0</v>
      </c>
      <c r="AR56" s="197">
        <v>3.22</v>
      </c>
      <c r="AS56" s="197">
        <v>14.83</v>
      </c>
      <c r="AT56" s="197">
        <v>4.37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7.41</v>
      </c>
      <c r="E57" s="197">
        <v>0</v>
      </c>
      <c r="F57" s="197">
        <v>0</v>
      </c>
      <c r="G57" s="197">
        <v>4.66</v>
      </c>
      <c r="H57" s="197">
        <v>0</v>
      </c>
      <c r="I57" s="197">
        <v>9.58</v>
      </c>
      <c r="J57" s="197">
        <v>10.09</v>
      </c>
      <c r="K57" s="197">
        <v>0.31</v>
      </c>
      <c r="L57" s="197">
        <v>19.38</v>
      </c>
      <c r="M57" s="197">
        <v>0.95</v>
      </c>
      <c r="N57" s="197">
        <v>0.6</v>
      </c>
      <c r="O57" s="197">
        <v>0</v>
      </c>
      <c r="P57" s="197">
        <v>0.87</v>
      </c>
      <c r="Q57" s="197">
        <v>0.2</v>
      </c>
      <c r="R57" s="197">
        <v>0.26</v>
      </c>
      <c r="S57" s="197">
        <v>0.27</v>
      </c>
      <c r="T57" s="197">
        <v>0</v>
      </c>
      <c r="U57" s="197">
        <v>1.59</v>
      </c>
      <c r="V57" s="197">
        <v>0.12</v>
      </c>
      <c r="W57" s="197">
        <v>0.31</v>
      </c>
      <c r="X57" s="197">
        <v>1.01</v>
      </c>
      <c r="Y57" s="197">
        <v>0</v>
      </c>
      <c r="Z57" s="197">
        <v>2.08</v>
      </c>
      <c r="AA57" s="197">
        <v>0.79</v>
      </c>
      <c r="AB57" s="197">
        <v>0</v>
      </c>
      <c r="AC57" s="197">
        <v>1.26</v>
      </c>
      <c r="AD57" s="197">
        <v>8.9</v>
      </c>
      <c r="AE57" s="197">
        <v>0</v>
      </c>
      <c r="AF57" s="197">
        <v>0</v>
      </c>
      <c r="AG57" s="197">
        <v>20.55</v>
      </c>
      <c r="AH57" s="197">
        <v>0</v>
      </c>
      <c r="AI57" s="197">
        <v>12.53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17.010000000000002</v>
      </c>
      <c r="AP57" s="197">
        <v>114.2</v>
      </c>
      <c r="AQ57" s="197">
        <v>0</v>
      </c>
      <c r="AR57" s="197">
        <v>3.22</v>
      </c>
      <c r="AS57" s="197">
        <v>14.83</v>
      </c>
      <c r="AT57" s="197">
        <v>4.37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7.41</v>
      </c>
      <c r="E58" s="197">
        <v>0</v>
      </c>
      <c r="F58" s="197">
        <v>0</v>
      </c>
      <c r="G58" s="197">
        <v>4.66</v>
      </c>
      <c r="H58" s="197">
        <v>0</v>
      </c>
      <c r="I58" s="197">
        <v>9.58</v>
      </c>
      <c r="J58" s="197">
        <v>10.09</v>
      </c>
      <c r="K58" s="197">
        <v>0.31</v>
      </c>
      <c r="L58" s="197">
        <v>19.38</v>
      </c>
      <c r="M58" s="197">
        <v>0.95</v>
      </c>
      <c r="N58" s="197">
        <v>0.6</v>
      </c>
      <c r="O58" s="197">
        <v>0</v>
      </c>
      <c r="P58" s="197">
        <v>0.87</v>
      </c>
      <c r="Q58" s="197">
        <v>0.2</v>
      </c>
      <c r="R58" s="197">
        <v>0.26</v>
      </c>
      <c r="S58" s="197">
        <v>0.27</v>
      </c>
      <c r="T58" s="197">
        <v>0</v>
      </c>
      <c r="U58" s="197">
        <v>1.59</v>
      </c>
      <c r="V58" s="197">
        <v>0.12</v>
      </c>
      <c r="W58" s="197">
        <v>0.31</v>
      </c>
      <c r="X58" s="197">
        <v>1.01</v>
      </c>
      <c r="Y58" s="197">
        <v>0</v>
      </c>
      <c r="Z58" s="197">
        <v>2.08</v>
      </c>
      <c r="AA58" s="197">
        <v>0.79</v>
      </c>
      <c r="AB58" s="197">
        <v>0</v>
      </c>
      <c r="AC58" s="197">
        <v>1.26</v>
      </c>
      <c r="AD58" s="197">
        <v>8.9</v>
      </c>
      <c r="AE58" s="197">
        <v>0</v>
      </c>
      <c r="AF58" s="197">
        <v>0</v>
      </c>
      <c r="AG58" s="197">
        <v>20.55</v>
      </c>
      <c r="AH58" s="197">
        <v>0</v>
      </c>
      <c r="AI58" s="197">
        <v>12.53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17.010000000000002</v>
      </c>
      <c r="AP58" s="197">
        <v>114.2</v>
      </c>
      <c r="AQ58" s="197">
        <v>0</v>
      </c>
      <c r="AR58" s="197">
        <v>3.22</v>
      </c>
      <c r="AS58" s="197">
        <v>14.83</v>
      </c>
      <c r="AT58" s="197">
        <v>4.37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7.09</v>
      </c>
      <c r="E59" s="197">
        <v>0</v>
      </c>
      <c r="F59" s="197">
        <v>0</v>
      </c>
      <c r="G59" s="197">
        <v>4.66</v>
      </c>
      <c r="H59" s="197">
        <v>0</v>
      </c>
      <c r="I59" s="197">
        <v>9.58</v>
      </c>
      <c r="J59" s="197">
        <v>10.09</v>
      </c>
      <c r="K59" s="197">
        <v>0.31</v>
      </c>
      <c r="L59" s="197">
        <v>19.38</v>
      </c>
      <c r="M59" s="197">
        <v>0.95</v>
      </c>
      <c r="N59" s="197">
        <v>0.6</v>
      </c>
      <c r="O59" s="197">
        <v>0</v>
      </c>
      <c r="P59" s="197">
        <v>0.87</v>
      </c>
      <c r="Q59" s="197">
        <v>0.2</v>
      </c>
      <c r="R59" s="197">
        <v>0.26</v>
      </c>
      <c r="S59" s="197">
        <v>0.28000000000000003</v>
      </c>
      <c r="T59" s="197">
        <v>0</v>
      </c>
      <c r="U59" s="197">
        <v>1.59</v>
      </c>
      <c r="V59" s="197">
        <v>0.12</v>
      </c>
      <c r="W59" s="197">
        <v>0.31</v>
      </c>
      <c r="X59" s="197">
        <v>1.01</v>
      </c>
      <c r="Y59" s="197">
        <v>0</v>
      </c>
      <c r="Z59" s="197">
        <v>2.08</v>
      </c>
      <c r="AA59" s="197">
        <v>0.79</v>
      </c>
      <c r="AB59" s="197">
        <v>0</v>
      </c>
      <c r="AC59" s="197">
        <v>1.26</v>
      </c>
      <c r="AD59" s="197">
        <v>8.9</v>
      </c>
      <c r="AE59" s="197">
        <v>0</v>
      </c>
      <c r="AF59" s="197">
        <v>0</v>
      </c>
      <c r="AG59" s="197">
        <v>20.16</v>
      </c>
      <c r="AH59" s="197">
        <v>0</v>
      </c>
      <c r="AI59" s="197">
        <v>12.53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17.010000000000002</v>
      </c>
      <c r="AP59" s="197">
        <v>114.2</v>
      </c>
      <c r="AQ59" s="197">
        <v>0</v>
      </c>
      <c r="AR59" s="197">
        <v>3.22</v>
      </c>
      <c r="AS59" s="197">
        <v>14.83</v>
      </c>
      <c r="AT59" s="197">
        <v>4.37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7.09</v>
      </c>
      <c r="E60" s="197">
        <v>0</v>
      </c>
      <c r="F60" s="197">
        <v>0</v>
      </c>
      <c r="G60" s="197">
        <v>4.66</v>
      </c>
      <c r="H60" s="197">
        <v>0</v>
      </c>
      <c r="I60" s="197">
        <v>9.58</v>
      </c>
      <c r="J60" s="197">
        <v>10.09</v>
      </c>
      <c r="K60" s="197">
        <v>0.31</v>
      </c>
      <c r="L60" s="197">
        <v>19.38</v>
      </c>
      <c r="M60" s="197">
        <v>0.95</v>
      </c>
      <c r="N60" s="197">
        <v>0.6</v>
      </c>
      <c r="O60" s="197">
        <v>0</v>
      </c>
      <c r="P60" s="197">
        <v>0.87</v>
      </c>
      <c r="Q60" s="197">
        <v>0.2</v>
      </c>
      <c r="R60" s="197">
        <v>0.26</v>
      </c>
      <c r="S60" s="197">
        <v>0.28000000000000003</v>
      </c>
      <c r="T60" s="197">
        <v>0</v>
      </c>
      <c r="U60" s="197">
        <v>1.59</v>
      </c>
      <c r="V60" s="197">
        <v>0.12</v>
      </c>
      <c r="W60" s="197">
        <v>0.31</v>
      </c>
      <c r="X60" s="197">
        <v>1.01</v>
      </c>
      <c r="Y60" s="197">
        <v>0</v>
      </c>
      <c r="Z60" s="197">
        <v>2.08</v>
      </c>
      <c r="AA60" s="197">
        <v>0.79</v>
      </c>
      <c r="AB60" s="197">
        <v>0</v>
      </c>
      <c r="AC60" s="197">
        <v>1.26</v>
      </c>
      <c r="AD60" s="197">
        <v>8.9</v>
      </c>
      <c r="AE60" s="197">
        <v>0</v>
      </c>
      <c r="AF60" s="197">
        <v>0</v>
      </c>
      <c r="AG60" s="197">
        <v>20.16</v>
      </c>
      <c r="AH60" s="197">
        <v>0</v>
      </c>
      <c r="AI60" s="197">
        <v>12.53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17.010000000000002</v>
      </c>
      <c r="AP60" s="197">
        <v>114.2</v>
      </c>
      <c r="AQ60" s="197">
        <v>0</v>
      </c>
      <c r="AR60" s="197">
        <v>3.22</v>
      </c>
      <c r="AS60" s="197">
        <v>14.83</v>
      </c>
      <c r="AT60" s="197">
        <v>4.37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7.09</v>
      </c>
      <c r="E61" s="197">
        <v>0</v>
      </c>
      <c r="F61" s="197">
        <v>0</v>
      </c>
      <c r="G61" s="197">
        <v>4.66</v>
      </c>
      <c r="H61" s="197">
        <v>0</v>
      </c>
      <c r="I61" s="197">
        <v>9.58</v>
      </c>
      <c r="J61" s="197">
        <v>10.09</v>
      </c>
      <c r="K61" s="197">
        <v>0.26</v>
      </c>
      <c r="L61" s="197">
        <v>19.39</v>
      </c>
      <c r="M61" s="197">
        <v>0.95</v>
      </c>
      <c r="N61" s="197">
        <v>0.6</v>
      </c>
      <c r="O61" s="197">
        <v>0</v>
      </c>
      <c r="P61" s="197">
        <v>0.87</v>
      </c>
      <c r="Q61" s="197">
        <v>0.2</v>
      </c>
      <c r="R61" s="197">
        <v>0.26</v>
      </c>
      <c r="S61" s="197">
        <v>0.27</v>
      </c>
      <c r="T61" s="197">
        <v>0</v>
      </c>
      <c r="U61" s="197">
        <v>1.59</v>
      </c>
      <c r="V61" s="197">
        <v>0.12</v>
      </c>
      <c r="W61" s="197">
        <v>0.31</v>
      </c>
      <c r="X61" s="197">
        <v>1.01</v>
      </c>
      <c r="Y61" s="197">
        <v>0</v>
      </c>
      <c r="Z61" s="197">
        <v>2.08</v>
      </c>
      <c r="AA61" s="197">
        <v>0.79</v>
      </c>
      <c r="AB61" s="197">
        <v>0</v>
      </c>
      <c r="AC61" s="197">
        <v>1.26</v>
      </c>
      <c r="AD61" s="197">
        <v>8.9</v>
      </c>
      <c r="AE61" s="197">
        <v>0</v>
      </c>
      <c r="AF61" s="197">
        <v>0</v>
      </c>
      <c r="AG61" s="197">
        <v>20.16</v>
      </c>
      <c r="AH61" s="197">
        <v>0</v>
      </c>
      <c r="AI61" s="197">
        <v>12.53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17.010000000000002</v>
      </c>
      <c r="AP61" s="197">
        <v>114.2</v>
      </c>
      <c r="AQ61" s="197">
        <v>0</v>
      </c>
      <c r="AR61" s="197">
        <v>3.22</v>
      </c>
      <c r="AS61" s="197">
        <v>14.83</v>
      </c>
      <c r="AT61" s="197">
        <v>4.37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7.09</v>
      </c>
      <c r="E62" s="197">
        <v>0</v>
      </c>
      <c r="F62" s="197">
        <v>0</v>
      </c>
      <c r="G62" s="197">
        <v>4.66</v>
      </c>
      <c r="H62" s="197">
        <v>0</v>
      </c>
      <c r="I62" s="197">
        <v>9.58</v>
      </c>
      <c r="J62" s="197">
        <v>10.09</v>
      </c>
      <c r="K62" s="197">
        <v>0.31</v>
      </c>
      <c r="L62" s="197">
        <v>19.39</v>
      </c>
      <c r="M62" s="197">
        <v>0.95</v>
      </c>
      <c r="N62" s="197">
        <v>0.6</v>
      </c>
      <c r="O62" s="197">
        <v>0</v>
      </c>
      <c r="P62" s="197">
        <v>0.87</v>
      </c>
      <c r="Q62" s="197">
        <v>0.2</v>
      </c>
      <c r="R62" s="197">
        <v>0.26</v>
      </c>
      <c r="S62" s="197">
        <v>0.27</v>
      </c>
      <c r="T62" s="197">
        <v>0</v>
      </c>
      <c r="U62" s="197">
        <v>1.59</v>
      </c>
      <c r="V62" s="197">
        <v>0.12</v>
      </c>
      <c r="W62" s="197">
        <v>0.31</v>
      </c>
      <c r="X62" s="197">
        <v>1.01</v>
      </c>
      <c r="Y62" s="197">
        <v>0</v>
      </c>
      <c r="Z62" s="197">
        <v>2.08</v>
      </c>
      <c r="AA62" s="197">
        <v>0.79</v>
      </c>
      <c r="AB62" s="197">
        <v>0</v>
      </c>
      <c r="AC62" s="197">
        <v>1.26</v>
      </c>
      <c r="AD62" s="197">
        <v>8.9</v>
      </c>
      <c r="AE62" s="197">
        <v>0</v>
      </c>
      <c r="AF62" s="197">
        <v>0</v>
      </c>
      <c r="AG62" s="197">
        <v>20.16</v>
      </c>
      <c r="AH62" s="197">
        <v>0</v>
      </c>
      <c r="AI62" s="197">
        <v>12.53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17.010000000000002</v>
      </c>
      <c r="AP62" s="197">
        <v>114.2</v>
      </c>
      <c r="AQ62" s="197">
        <v>0</v>
      </c>
      <c r="AR62" s="197">
        <v>3.22</v>
      </c>
      <c r="AS62" s="197">
        <v>14.83</v>
      </c>
      <c r="AT62" s="197">
        <v>4.37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7.09</v>
      </c>
      <c r="E63" s="197">
        <v>0</v>
      </c>
      <c r="F63" s="197">
        <v>0</v>
      </c>
      <c r="G63" s="197">
        <v>4.66</v>
      </c>
      <c r="H63" s="197">
        <v>0</v>
      </c>
      <c r="I63" s="197">
        <v>9.58</v>
      </c>
      <c r="J63" s="197">
        <v>10.09</v>
      </c>
      <c r="K63" s="197">
        <v>0.31</v>
      </c>
      <c r="L63" s="197">
        <v>19.39</v>
      </c>
      <c r="M63" s="197">
        <v>0.95</v>
      </c>
      <c r="N63" s="197">
        <v>0.6</v>
      </c>
      <c r="O63" s="197">
        <v>0</v>
      </c>
      <c r="P63" s="197">
        <v>0.87</v>
      </c>
      <c r="Q63" s="197">
        <v>0.2</v>
      </c>
      <c r="R63" s="197">
        <v>0.26</v>
      </c>
      <c r="S63" s="197">
        <v>0.27</v>
      </c>
      <c r="T63" s="197">
        <v>0</v>
      </c>
      <c r="U63" s="197">
        <v>1.59</v>
      </c>
      <c r="V63" s="197">
        <v>0.12</v>
      </c>
      <c r="W63" s="197">
        <v>0.31</v>
      </c>
      <c r="X63" s="197">
        <v>1.01</v>
      </c>
      <c r="Y63" s="197">
        <v>0</v>
      </c>
      <c r="Z63" s="197">
        <v>2.08</v>
      </c>
      <c r="AA63" s="197">
        <v>0.79</v>
      </c>
      <c r="AB63" s="197">
        <v>0</v>
      </c>
      <c r="AC63" s="197">
        <v>1.26</v>
      </c>
      <c r="AD63" s="197">
        <v>8.9</v>
      </c>
      <c r="AE63" s="197">
        <v>0</v>
      </c>
      <c r="AF63" s="197">
        <v>0</v>
      </c>
      <c r="AG63" s="197">
        <v>20.16</v>
      </c>
      <c r="AH63" s="197">
        <v>0</v>
      </c>
      <c r="AI63" s="197">
        <v>12.53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17.010000000000002</v>
      </c>
      <c r="AP63" s="197">
        <v>114.2</v>
      </c>
      <c r="AQ63" s="197">
        <v>0</v>
      </c>
      <c r="AR63" s="197">
        <v>3.22</v>
      </c>
      <c r="AS63" s="197">
        <v>14.83</v>
      </c>
      <c r="AT63" s="197">
        <v>4.37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7.09</v>
      </c>
      <c r="E64" s="197">
        <v>0</v>
      </c>
      <c r="F64" s="197">
        <v>0</v>
      </c>
      <c r="G64" s="197">
        <v>4.66</v>
      </c>
      <c r="H64" s="197">
        <v>0</v>
      </c>
      <c r="I64" s="197">
        <v>9.58</v>
      </c>
      <c r="J64" s="197">
        <v>10.09</v>
      </c>
      <c r="K64" s="197">
        <v>0.31</v>
      </c>
      <c r="L64" s="197">
        <v>19.38</v>
      </c>
      <c r="M64" s="197">
        <v>0.95</v>
      </c>
      <c r="N64" s="197">
        <v>0.6</v>
      </c>
      <c r="O64" s="197">
        <v>0</v>
      </c>
      <c r="P64" s="197">
        <v>0.87</v>
      </c>
      <c r="Q64" s="197">
        <v>0.2</v>
      </c>
      <c r="R64" s="197">
        <v>0.59</v>
      </c>
      <c r="S64" s="197">
        <v>0.27</v>
      </c>
      <c r="T64" s="197">
        <v>0</v>
      </c>
      <c r="U64" s="197">
        <v>1.59</v>
      </c>
      <c r="V64" s="197">
        <v>0.12</v>
      </c>
      <c r="W64" s="197">
        <v>0.31</v>
      </c>
      <c r="X64" s="197">
        <v>1.01</v>
      </c>
      <c r="Y64" s="197">
        <v>0</v>
      </c>
      <c r="Z64" s="197">
        <v>2.08</v>
      </c>
      <c r="AA64" s="197">
        <v>0.79</v>
      </c>
      <c r="AB64" s="197">
        <v>0</v>
      </c>
      <c r="AC64" s="197">
        <v>1.26</v>
      </c>
      <c r="AD64" s="197">
        <v>8.9</v>
      </c>
      <c r="AE64" s="197">
        <v>0</v>
      </c>
      <c r="AF64" s="197">
        <v>0</v>
      </c>
      <c r="AG64" s="197">
        <v>20.16</v>
      </c>
      <c r="AH64" s="197">
        <v>0</v>
      </c>
      <c r="AI64" s="197">
        <v>12.53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17.010000000000002</v>
      </c>
      <c r="AP64" s="197">
        <v>114.2</v>
      </c>
      <c r="AQ64" s="197">
        <v>0</v>
      </c>
      <c r="AR64" s="197">
        <v>3.22</v>
      </c>
      <c r="AS64" s="197">
        <v>14.83</v>
      </c>
      <c r="AT64" s="197">
        <v>4.37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7.09</v>
      </c>
      <c r="E65" s="197">
        <v>0</v>
      </c>
      <c r="F65" s="197">
        <v>0</v>
      </c>
      <c r="G65" s="197">
        <v>4.66</v>
      </c>
      <c r="H65" s="197">
        <v>0</v>
      </c>
      <c r="I65" s="197">
        <v>9.58</v>
      </c>
      <c r="J65" s="197">
        <v>10.09</v>
      </c>
      <c r="K65" s="197">
        <v>0.31</v>
      </c>
      <c r="L65" s="197">
        <v>19.38</v>
      </c>
      <c r="M65" s="197">
        <v>0.95</v>
      </c>
      <c r="N65" s="197">
        <v>0.6</v>
      </c>
      <c r="O65" s="197">
        <v>0</v>
      </c>
      <c r="P65" s="197">
        <v>0.87</v>
      </c>
      <c r="Q65" s="197">
        <v>0.2</v>
      </c>
      <c r="R65" s="197">
        <v>0.26</v>
      </c>
      <c r="S65" s="197">
        <v>0.27</v>
      </c>
      <c r="T65" s="197">
        <v>0</v>
      </c>
      <c r="U65" s="197">
        <v>1.59</v>
      </c>
      <c r="V65" s="197">
        <v>0.12</v>
      </c>
      <c r="W65" s="197">
        <v>0.31</v>
      </c>
      <c r="X65" s="197">
        <v>1.01</v>
      </c>
      <c r="Y65" s="197">
        <v>0</v>
      </c>
      <c r="Z65" s="197">
        <v>2.08</v>
      </c>
      <c r="AA65" s="197">
        <v>0.79</v>
      </c>
      <c r="AB65" s="197">
        <v>0</v>
      </c>
      <c r="AC65" s="197">
        <v>1.26</v>
      </c>
      <c r="AD65" s="197">
        <v>8.9</v>
      </c>
      <c r="AE65" s="197">
        <v>0</v>
      </c>
      <c r="AF65" s="197">
        <v>0</v>
      </c>
      <c r="AG65" s="197">
        <v>20.16</v>
      </c>
      <c r="AH65" s="197">
        <v>0</v>
      </c>
      <c r="AI65" s="197">
        <v>12.53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17.010000000000002</v>
      </c>
      <c r="AP65" s="197">
        <v>114.2</v>
      </c>
      <c r="AQ65" s="197">
        <v>0</v>
      </c>
      <c r="AR65" s="197">
        <v>3.22</v>
      </c>
      <c r="AS65" s="197">
        <v>14.83</v>
      </c>
      <c r="AT65" s="197">
        <v>4.37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7.09</v>
      </c>
      <c r="E66" s="197">
        <v>0</v>
      </c>
      <c r="F66" s="197">
        <v>0</v>
      </c>
      <c r="G66" s="197">
        <v>4.66</v>
      </c>
      <c r="H66" s="197">
        <v>0</v>
      </c>
      <c r="I66" s="197">
        <v>9.58</v>
      </c>
      <c r="J66" s="197">
        <v>10.09</v>
      </c>
      <c r="K66" s="197">
        <v>0.31</v>
      </c>
      <c r="L66" s="197">
        <v>19.38</v>
      </c>
      <c r="M66" s="197">
        <v>0.95</v>
      </c>
      <c r="N66" s="197">
        <v>0.6</v>
      </c>
      <c r="O66" s="197">
        <v>0</v>
      </c>
      <c r="P66" s="197">
        <v>0.87</v>
      </c>
      <c r="Q66" s="197">
        <v>0.2</v>
      </c>
      <c r="R66" s="197">
        <v>0.26</v>
      </c>
      <c r="S66" s="197">
        <v>0.27</v>
      </c>
      <c r="T66" s="197">
        <v>0</v>
      </c>
      <c r="U66" s="197">
        <v>1.59</v>
      </c>
      <c r="V66" s="197">
        <v>0.12</v>
      </c>
      <c r="W66" s="197">
        <v>0.31</v>
      </c>
      <c r="X66" s="197">
        <v>1.01</v>
      </c>
      <c r="Y66" s="197">
        <v>0</v>
      </c>
      <c r="Z66" s="197">
        <v>2.08</v>
      </c>
      <c r="AA66" s="197">
        <v>0.79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20.16</v>
      </c>
      <c r="AH66" s="197">
        <v>0</v>
      </c>
      <c r="AI66" s="197">
        <v>12.53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17.010000000000002</v>
      </c>
      <c r="AP66" s="197">
        <v>114.2</v>
      </c>
      <c r="AQ66" s="197">
        <v>0</v>
      </c>
      <c r="AR66" s="197">
        <v>3.22</v>
      </c>
      <c r="AS66" s="197">
        <v>14.83</v>
      </c>
      <c r="AT66" s="197">
        <v>4.37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7.09</v>
      </c>
      <c r="E67" s="197">
        <v>0</v>
      </c>
      <c r="F67" s="197">
        <v>0</v>
      </c>
      <c r="G67" s="197">
        <v>4.66</v>
      </c>
      <c r="H67" s="197">
        <v>0</v>
      </c>
      <c r="I67" s="197">
        <v>9.58</v>
      </c>
      <c r="J67" s="197">
        <v>10.09</v>
      </c>
      <c r="K67" s="197">
        <v>0.72</v>
      </c>
      <c r="L67" s="197">
        <v>19.38</v>
      </c>
      <c r="M67" s="197">
        <v>0.95</v>
      </c>
      <c r="N67" s="197">
        <v>0.6</v>
      </c>
      <c r="O67" s="197">
        <v>0</v>
      </c>
      <c r="P67" s="197">
        <v>0.87</v>
      </c>
      <c r="Q67" s="197">
        <v>0.21</v>
      </c>
      <c r="R67" s="197">
        <v>0.26</v>
      </c>
      <c r="S67" s="197">
        <v>0.81</v>
      </c>
      <c r="T67" s="197">
        <v>0</v>
      </c>
      <c r="U67" s="197">
        <v>1.59</v>
      </c>
      <c r="V67" s="197">
        <v>0.12</v>
      </c>
      <c r="W67" s="197">
        <v>0.68</v>
      </c>
      <c r="X67" s="197">
        <v>1.01</v>
      </c>
      <c r="Y67" s="197">
        <v>0</v>
      </c>
      <c r="Z67" s="197">
        <v>2.08</v>
      </c>
      <c r="AA67" s="197">
        <v>0.79</v>
      </c>
      <c r="AB67" s="197">
        <v>0</v>
      </c>
      <c r="AC67" s="197">
        <v>1.46</v>
      </c>
      <c r="AD67" s="197">
        <v>8.9</v>
      </c>
      <c r="AE67" s="197">
        <v>0</v>
      </c>
      <c r="AF67" s="197">
        <v>0</v>
      </c>
      <c r="AG67" s="197">
        <v>20.16</v>
      </c>
      <c r="AH67" s="197">
        <v>0</v>
      </c>
      <c r="AI67" s="197">
        <v>12.53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55.15</v>
      </c>
      <c r="AP67" s="197">
        <v>114.2</v>
      </c>
      <c r="AQ67" s="197">
        <v>0</v>
      </c>
      <c r="AR67" s="197">
        <v>3.22</v>
      </c>
      <c r="AS67" s="197">
        <v>14.83</v>
      </c>
      <c r="AT67" s="197">
        <v>4.37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7.09</v>
      </c>
      <c r="E68" s="197">
        <v>0</v>
      </c>
      <c r="F68" s="197">
        <v>0</v>
      </c>
      <c r="G68" s="197">
        <v>4.66</v>
      </c>
      <c r="H68" s="197">
        <v>0</v>
      </c>
      <c r="I68" s="197">
        <v>9.58</v>
      </c>
      <c r="J68" s="197">
        <v>10.09</v>
      </c>
      <c r="K68" s="197">
        <v>0.31</v>
      </c>
      <c r="L68" s="197">
        <v>19.38</v>
      </c>
      <c r="M68" s="197">
        <v>0.95</v>
      </c>
      <c r="N68" s="197">
        <v>0.6</v>
      </c>
      <c r="O68" s="197">
        <v>0</v>
      </c>
      <c r="P68" s="197">
        <v>0.87</v>
      </c>
      <c r="Q68" s="197">
        <v>0.21</v>
      </c>
      <c r="R68" s="197">
        <v>0.26</v>
      </c>
      <c r="S68" s="197">
        <v>0.27</v>
      </c>
      <c r="T68" s="197">
        <v>0</v>
      </c>
      <c r="U68" s="197">
        <v>1.59</v>
      </c>
      <c r="V68" s="197">
        <v>0.12</v>
      </c>
      <c r="W68" s="197">
        <v>0.68</v>
      </c>
      <c r="X68" s="197">
        <v>1.01</v>
      </c>
      <c r="Y68" s="197">
        <v>0</v>
      </c>
      <c r="Z68" s="197">
        <v>2.08</v>
      </c>
      <c r="AA68" s="197">
        <v>0.79</v>
      </c>
      <c r="AB68" s="197">
        <v>0</v>
      </c>
      <c r="AC68" s="197">
        <v>1.46</v>
      </c>
      <c r="AD68" s="197">
        <v>8.9</v>
      </c>
      <c r="AE68" s="197">
        <v>0</v>
      </c>
      <c r="AF68" s="197">
        <v>0</v>
      </c>
      <c r="AG68" s="197">
        <v>20.16</v>
      </c>
      <c r="AH68" s="197">
        <v>0</v>
      </c>
      <c r="AI68" s="197">
        <v>12.53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55.15</v>
      </c>
      <c r="AP68" s="197">
        <v>114.2</v>
      </c>
      <c r="AQ68" s="197">
        <v>0</v>
      </c>
      <c r="AR68" s="197">
        <v>3.22</v>
      </c>
      <c r="AS68" s="197">
        <v>14.83</v>
      </c>
      <c r="AT68" s="197">
        <v>4.37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7.09</v>
      </c>
      <c r="E69" s="197">
        <v>0</v>
      </c>
      <c r="F69" s="197">
        <v>0</v>
      </c>
      <c r="G69" s="197">
        <v>4.66</v>
      </c>
      <c r="H69" s="197">
        <v>0</v>
      </c>
      <c r="I69" s="197">
        <v>9.58</v>
      </c>
      <c r="J69" s="197">
        <v>10.09</v>
      </c>
      <c r="K69" s="197">
        <v>0.31</v>
      </c>
      <c r="L69" s="197">
        <v>19.38</v>
      </c>
      <c r="M69" s="197">
        <v>0.95</v>
      </c>
      <c r="N69" s="197">
        <v>0.6</v>
      </c>
      <c r="O69" s="197">
        <v>0</v>
      </c>
      <c r="P69" s="197">
        <v>0.87</v>
      </c>
      <c r="Q69" s="197">
        <v>0.21</v>
      </c>
      <c r="R69" s="197">
        <v>0.26</v>
      </c>
      <c r="S69" s="197">
        <v>0.27</v>
      </c>
      <c r="T69" s="197">
        <v>0</v>
      </c>
      <c r="U69" s="197">
        <v>1.76</v>
      </c>
      <c r="V69" s="197">
        <v>0.12</v>
      </c>
      <c r="W69" s="197">
        <v>1.06</v>
      </c>
      <c r="X69" s="197">
        <v>1.01</v>
      </c>
      <c r="Y69" s="197">
        <v>0</v>
      </c>
      <c r="Z69" s="197">
        <v>2.08</v>
      </c>
      <c r="AA69" s="197">
        <v>0.79</v>
      </c>
      <c r="AB69" s="197">
        <v>0</v>
      </c>
      <c r="AC69" s="197">
        <v>1.46</v>
      </c>
      <c r="AD69" s="197">
        <v>8.9</v>
      </c>
      <c r="AE69" s="197">
        <v>0</v>
      </c>
      <c r="AF69" s="197">
        <v>0</v>
      </c>
      <c r="AG69" s="197">
        <v>20.16</v>
      </c>
      <c r="AH69" s="197">
        <v>0</v>
      </c>
      <c r="AI69" s="197">
        <v>12.53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57.01</v>
      </c>
      <c r="AP69" s="197">
        <v>114.2</v>
      </c>
      <c r="AQ69" s="197">
        <v>0</v>
      </c>
      <c r="AR69" s="197">
        <v>3.22</v>
      </c>
      <c r="AS69" s="197">
        <v>14.83</v>
      </c>
      <c r="AT69" s="197">
        <v>4.37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7.09</v>
      </c>
      <c r="E70" s="197">
        <v>0</v>
      </c>
      <c r="F70" s="197">
        <v>0</v>
      </c>
      <c r="G70" s="197">
        <v>4.66</v>
      </c>
      <c r="H70" s="197">
        <v>0</v>
      </c>
      <c r="I70" s="197">
        <v>9.58</v>
      </c>
      <c r="J70" s="197">
        <v>10.09</v>
      </c>
      <c r="K70" s="197">
        <v>0.31</v>
      </c>
      <c r="L70" s="197">
        <v>19.38</v>
      </c>
      <c r="M70" s="197">
        <v>0.95</v>
      </c>
      <c r="N70" s="197">
        <v>0.6</v>
      </c>
      <c r="O70" s="197">
        <v>0</v>
      </c>
      <c r="P70" s="197">
        <v>0.87</v>
      </c>
      <c r="Q70" s="197">
        <v>0.21</v>
      </c>
      <c r="R70" s="197">
        <v>0.26</v>
      </c>
      <c r="S70" s="197">
        <v>0.27</v>
      </c>
      <c r="T70" s="197">
        <v>0</v>
      </c>
      <c r="U70" s="197">
        <v>1.79</v>
      </c>
      <c r="V70" s="197">
        <v>0.12</v>
      </c>
      <c r="W70" s="197">
        <v>1.06</v>
      </c>
      <c r="X70" s="197">
        <v>1.01</v>
      </c>
      <c r="Y70" s="197">
        <v>0</v>
      </c>
      <c r="Z70" s="197">
        <v>2.08</v>
      </c>
      <c r="AA70" s="197">
        <v>0.79</v>
      </c>
      <c r="AB70" s="197">
        <v>0</v>
      </c>
      <c r="AC70" s="197">
        <v>1.46</v>
      </c>
      <c r="AD70" s="197">
        <v>8.9</v>
      </c>
      <c r="AE70" s="197">
        <v>0</v>
      </c>
      <c r="AF70" s="197">
        <v>0</v>
      </c>
      <c r="AG70" s="197">
        <v>20.16</v>
      </c>
      <c r="AH70" s="197">
        <v>0</v>
      </c>
      <c r="AI70" s="197">
        <v>12.53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57.01</v>
      </c>
      <c r="AP70" s="197">
        <v>114.2</v>
      </c>
      <c r="AQ70" s="197">
        <v>0</v>
      </c>
      <c r="AR70" s="197">
        <v>3.22</v>
      </c>
      <c r="AS70" s="197">
        <v>14.83</v>
      </c>
      <c r="AT70" s="197">
        <v>4.37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7.09</v>
      </c>
      <c r="E71" s="197">
        <v>0</v>
      </c>
      <c r="F71" s="197">
        <v>0</v>
      </c>
      <c r="G71" s="197">
        <v>4.66</v>
      </c>
      <c r="H71" s="197">
        <v>0</v>
      </c>
      <c r="I71" s="197">
        <v>9.58</v>
      </c>
      <c r="J71" s="197">
        <v>10.09</v>
      </c>
      <c r="K71" s="197">
        <v>0.31</v>
      </c>
      <c r="L71" s="197">
        <v>19.38</v>
      </c>
      <c r="M71" s="197">
        <v>0.95</v>
      </c>
      <c r="N71" s="197">
        <v>0.6</v>
      </c>
      <c r="O71" s="197">
        <v>0</v>
      </c>
      <c r="P71" s="197">
        <v>0.87</v>
      </c>
      <c r="Q71" s="197">
        <v>0.21</v>
      </c>
      <c r="R71" s="197">
        <v>0.26</v>
      </c>
      <c r="S71" s="197">
        <v>0.27</v>
      </c>
      <c r="T71" s="197">
        <v>0</v>
      </c>
      <c r="U71" s="197">
        <v>1.82</v>
      </c>
      <c r="V71" s="197">
        <v>0.12</v>
      </c>
      <c r="W71" s="197">
        <v>1.43</v>
      </c>
      <c r="X71" s="197">
        <v>1.01</v>
      </c>
      <c r="Y71" s="197">
        <v>0</v>
      </c>
      <c r="Z71" s="197">
        <v>2.08</v>
      </c>
      <c r="AA71" s="197">
        <v>0.79</v>
      </c>
      <c r="AB71" s="197">
        <v>0</v>
      </c>
      <c r="AC71" s="197">
        <v>1.46</v>
      </c>
      <c r="AD71" s="197">
        <v>8.9</v>
      </c>
      <c r="AE71" s="197">
        <v>0</v>
      </c>
      <c r="AF71" s="197">
        <v>0</v>
      </c>
      <c r="AG71" s="197">
        <v>20.16</v>
      </c>
      <c r="AH71" s="197">
        <v>0</v>
      </c>
      <c r="AI71" s="197">
        <v>12.53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57.01</v>
      </c>
      <c r="AP71" s="197">
        <v>114.2</v>
      </c>
      <c r="AQ71" s="197">
        <v>0</v>
      </c>
      <c r="AR71" s="197">
        <v>3.22</v>
      </c>
      <c r="AS71" s="197">
        <v>14.83</v>
      </c>
      <c r="AT71" s="197">
        <v>4.37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7.09</v>
      </c>
      <c r="E72" s="197">
        <v>0</v>
      </c>
      <c r="F72" s="197">
        <v>0</v>
      </c>
      <c r="G72" s="197">
        <v>4.66</v>
      </c>
      <c r="H72" s="197">
        <v>0</v>
      </c>
      <c r="I72" s="197">
        <v>9.58</v>
      </c>
      <c r="J72" s="197">
        <v>10.09</v>
      </c>
      <c r="K72" s="197">
        <v>0.31</v>
      </c>
      <c r="L72" s="197">
        <v>19.38</v>
      </c>
      <c r="M72" s="197">
        <v>0.95</v>
      </c>
      <c r="N72" s="197">
        <v>0.6</v>
      </c>
      <c r="O72" s="197">
        <v>0</v>
      </c>
      <c r="P72" s="197">
        <v>0.87</v>
      </c>
      <c r="Q72" s="197">
        <v>0.21</v>
      </c>
      <c r="R72" s="197">
        <v>0.26</v>
      </c>
      <c r="S72" s="197">
        <v>0.27</v>
      </c>
      <c r="T72" s="197">
        <v>0</v>
      </c>
      <c r="U72" s="197">
        <v>1.85</v>
      </c>
      <c r="V72" s="197">
        <v>0.12</v>
      </c>
      <c r="W72" s="197">
        <v>1.43</v>
      </c>
      <c r="X72" s="197">
        <v>1.01</v>
      </c>
      <c r="Y72" s="197">
        <v>0</v>
      </c>
      <c r="Z72" s="197">
        <v>2.08</v>
      </c>
      <c r="AA72" s="197">
        <v>0.79</v>
      </c>
      <c r="AB72" s="197">
        <v>0</v>
      </c>
      <c r="AC72" s="197">
        <v>1.46</v>
      </c>
      <c r="AD72" s="197">
        <v>8.9</v>
      </c>
      <c r="AE72" s="197">
        <v>0</v>
      </c>
      <c r="AF72" s="197">
        <v>0</v>
      </c>
      <c r="AG72" s="197">
        <v>20.16</v>
      </c>
      <c r="AH72" s="197">
        <v>0</v>
      </c>
      <c r="AI72" s="197">
        <v>12.53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57.01</v>
      </c>
      <c r="AP72" s="197">
        <v>114.2</v>
      </c>
      <c r="AQ72" s="197">
        <v>0</v>
      </c>
      <c r="AR72" s="197">
        <v>3.22</v>
      </c>
      <c r="AS72" s="197">
        <v>14.83</v>
      </c>
      <c r="AT72" s="197">
        <v>4.37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7.09</v>
      </c>
      <c r="E73" s="197">
        <v>0</v>
      </c>
      <c r="F73" s="197">
        <v>0</v>
      </c>
      <c r="G73" s="197">
        <v>4.66</v>
      </c>
      <c r="H73" s="197">
        <v>0</v>
      </c>
      <c r="I73" s="197">
        <v>9.58</v>
      </c>
      <c r="J73" s="197">
        <v>10.09</v>
      </c>
      <c r="K73" s="197">
        <v>0.31</v>
      </c>
      <c r="L73" s="197">
        <v>19.38</v>
      </c>
      <c r="M73" s="197">
        <v>0.95</v>
      </c>
      <c r="N73" s="197">
        <v>0.6</v>
      </c>
      <c r="O73" s="197">
        <v>0</v>
      </c>
      <c r="P73" s="197">
        <v>0.87</v>
      </c>
      <c r="Q73" s="197">
        <v>0.21</v>
      </c>
      <c r="R73" s="197">
        <v>0.26</v>
      </c>
      <c r="S73" s="197">
        <v>0.27</v>
      </c>
      <c r="T73" s="197">
        <v>0</v>
      </c>
      <c r="U73" s="197">
        <v>1.87</v>
      </c>
      <c r="V73" s="197">
        <v>0.12</v>
      </c>
      <c r="W73" s="197">
        <v>1.8</v>
      </c>
      <c r="X73" s="197">
        <v>1.01</v>
      </c>
      <c r="Y73" s="197">
        <v>0</v>
      </c>
      <c r="Z73" s="197">
        <v>2.08</v>
      </c>
      <c r="AA73" s="197">
        <v>0.79</v>
      </c>
      <c r="AB73" s="197">
        <v>0</v>
      </c>
      <c r="AC73" s="197">
        <v>1.46</v>
      </c>
      <c r="AD73" s="197">
        <v>8.9</v>
      </c>
      <c r="AE73" s="197">
        <v>0</v>
      </c>
      <c r="AF73" s="197">
        <v>0</v>
      </c>
      <c r="AG73" s="197">
        <v>20.16</v>
      </c>
      <c r="AH73" s="197">
        <v>0</v>
      </c>
      <c r="AI73" s="197">
        <v>12.53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57.01</v>
      </c>
      <c r="AP73" s="197">
        <v>114.2</v>
      </c>
      <c r="AQ73" s="197">
        <v>0</v>
      </c>
      <c r="AR73" s="197">
        <v>3.22</v>
      </c>
      <c r="AS73" s="197">
        <v>14.83</v>
      </c>
      <c r="AT73" s="197">
        <v>4.37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7.09</v>
      </c>
      <c r="E74" s="197">
        <v>0</v>
      </c>
      <c r="F74" s="197">
        <v>0</v>
      </c>
      <c r="G74" s="197">
        <v>4.66</v>
      </c>
      <c r="H74" s="197">
        <v>0</v>
      </c>
      <c r="I74" s="197">
        <v>9.58</v>
      </c>
      <c r="J74" s="197">
        <v>10.09</v>
      </c>
      <c r="K74" s="197">
        <v>0.31</v>
      </c>
      <c r="L74" s="197">
        <v>19.38</v>
      </c>
      <c r="M74" s="197">
        <v>0.95</v>
      </c>
      <c r="N74" s="197">
        <v>0.6</v>
      </c>
      <c r="O74" s="197">
        <v>0</v>
      </c>
      <c r="P74" s="197">
        <v>0.87</v>
      </c>
      <c r="Q74" s="197">
        <v>0.21</v>
      </c>
      <c r="R74" s="197">
        <v>0.26</v>
      </c>
      <c r="S74" s="197">
        <v>0.27</v>
      </c>
      <c r="T74" s="197">
        <v>0</v>
      </c>
      <c r="U74" s="197">
        <v>1.91</v>
      </c>
      <c r="V74" s="197">
        <v>0.12</v>
      </c>
      <c r="W74" s="197">
        <v>1.8</v>
      </c>
      <c r="X74" s="197">
        <v>1.01</v>
      </c>
      <c r="Y74" s="197">
        <v>0</v>
      </c>
      <c r="Z74" s="197">
        <v>2.08</v>
      </c>
      <c r="AA74" s="197">
        <v>0.79</v>
      </c>
      <c r="AB74" s="197">
        <v>0</v>
      </c>
      <c r="AC74" s="197">
        <v>1.46</v>
      </c>
      <c r="AD74" s="197">
        <v>8.9</v>
      </c>
      <c r="AE74" s="197">
        <v>0</v>
      </c>
      <c r="AF74" s="197">
        <v>0</v>
      </c>
      <c r="AG74" s="197">
        <v>20.16</v>
      </c>
      <c r="AH74" s="197">
        <v>0</v>
      </c>
      <c r="AI74" s="197">
        <v>12.53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57.01</v>
      </c>
      <c r="AP74" s="197">
        <v>114.2</v>
      </c>
      <c r="AQ74" s="197">
        <v>0</v>
      </c>
      <c r="AR74" s="197">
        <v>3.22</v>
      </c>
      <c r="AS74" s="197">
        <v>14.83</v>
      </c>
      <c r="AT74" s="197">
        <v>4.37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7.09</v>
      </c>
      <c r="E75" s="197">
        <v>0</v>
      </c>
      <c r="F75" s="197">
        <v>0</v>
      </c>
      <c r="G75" s="197">
        <v>4.66</v>
      </c>
      <c r="H75" s="197">
        <v>0</v>
      </c>
      <c r="I75" s="197">
        <v>9.58</v>
      </c>
      <c r="J75" s="197">
        <v>10.09</v>
      </c>
      <c r="K75" s="197">
        <v>0.31</v>
      </c>
      <c r="L75" s="197">
        <v>19.38</v>
      </c>
      <c r="M75" s="197">
        <v>0.95</v>
      </c>
      <c r="N75" s="197">
        <v>0.6</v>
      </c>
      <c r="O75" s="197">
        <v>0</v>
      </c>
      <c r="P75" s="197">
        <v>0.87</v>
      </c>
      <c r="Q75" s="197">
        <v>0.21</v>
      </c>
      <c r="R75" s="197">
        <v>0.26</v>
      </c>
      <c r="S75" s="197">
        <v>0.27</v>
      </c>
      <c r="T75" s="197">
        <v>0</v>
      </c>
      <c r="U75" s="197">
        <v>1.77</v>
      </c>
      <c r="V75" s="197">
        <v>0.12</v>
      </c>
      <c r="W75" s="197">
        <v>2.17</v>
      </c>
      <c r="X75" s="197">
        <v>1.01</v>
      </c>
      <c r="Y75" s="197">
        <v>0</v>
      </c>
      <c r="Z75" s="197">
        <v>2.08</v>
      </c>
      <c r="AA75" s="197">
        <v>0.79</v>
      </c>
      <c r="AB75" s="197">
        <v>0</v>
      </c>
      <c r="AC75" s="197">
        <v>1.46</v>
      </c>
      <c r="AD75" s="197">
        <v>8.9</v>
      </c>
      <c r="AE75" s="197">
        <v>0</v>
      </c>
      <c r="AF75" s="197">
        <v>0</v>
      </c>
      <c r="AG75" s="197">
        <v>20.16</v>
      </c>
      <c r="AH75" s="197">
        <v>0</v>
      </c>
      <c r="AI75" s="197">
        <v>12.53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56.84</v>
      </c>
      <c r="AP75" s="197">
        <v>114.2</v>
      </c>
      <c r="AQ75" s="197">
        <v>0</v>
      </c>
      <c r="AR75" s="197">
        <v>3.22</v>
      </c>
      <c r="AS75" s="197">
        <v>14.99</v>
      </c>
      <c r="AT75" s="197">
        <v>4.54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7.09</v>
      </c>
      <c r="E76" s="197">
        <v>0</v>
      </c>
      <c r="F76" s="197">
        <v>0</v>
      </c>
      <c r="G76" s="197">
        <v>4.66</v>
      </c>
      <c r="H76" s="197">
        <v>0</v>
      </c>
      <c r="I76" s="197">
        <v>9.58</v>
      </c>
      <c r="J76" s="197">
        <v>10.09</v>
      </c>
      <c r="K76" s="197">
        <v>0.31</v>
      </c>
      <c r="L76" s="197">
        <v>19.38</v>
      </c>
      <c r="M76" s="197">
        <v>0.95</v>
      </c>
      <c r="N76" s="197">
        <v>0.6</v>
      </c>
      <c r="O76" s="197">
        <v>0</v>
      </c>
      <c r="P76" s="197">
        <v>0.87</v>
      </c>
      <c r="Q76" s="197">
        <v>0.21</v>
      </c>
      <c r="R76" s="197">
        <v>0.26</v>
      </c>
      <c r="S76" s="197">
        <v>0.27</v>
      </c>
      <c r="T76" s="197">
        <v>0</v>
      </c>
      <c r="U76" s="197">
        <v>1.77</v>
      </c>
      <c r="V76" s="197">
        <v>0.12</v>
      </c>
      <c r="W76" s="197">
        <v>2.17</v>
      </c>
      <c r="X76" s="197">
        <v>1.01</v>
      </c>
      <c r="Y76" s="197">
        <v>0</v>
      </c>
      <c r="Z76" s="197">
        <v>2.08</v>
      </c>
      <c r="AA76" s="197">
        <v>0.79</v>
      </c>
      <c r="AB76" s="197">
        <v>0</v>
      </c>
      <c r="AC76" s="197">
        <v>1.46</v>
      </c>
      <c r="AD76" s="197">
        <v>8.9</v>
      </c>
      <c r="AE76" s="197">
        <v>0</v>
      </c>
      <c r="AF76" s="197">
        <v>0</v>
      </c>
      <c r="AG76" s="197">
        <v>20.16</v>
      </c>
      <c r="AH76" s="197">
        <v>0</v>
      </c>
      <c r="AI76" s="197">
        <v>12.53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56.84</v>
      </c>
      <c r="AP76" s="197">
        <v>114.2</v>
      </c>
      <c r="AQ76" s="197">
        <v>0</v>
      </c>
      <c r="AR76" s="197">
        <v>3.22</v>
      </c>
      <c r="AS76" s="197">
        <v>14.99</v>
      </c>
      <c r="AT76" s="197">
        <v>4.54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7.09</v>
      </c>
      <c r="E77" s="197">
        <v>0</v>
      </c>
      <c r="F77" s="197">
        <v>0</v>
      </c>
      <c r="G77" s="197">
        <v>4.66</v>
      </c>
      <c r="H77" s="197">
        <v>0</v>
      </c>
      <c r="I77" s="197">
        <v>9.58</v>
      </c>
      <c r="J77" s="197">
        <v>10.09</v>
      </c>
      <c r="K77" s="197">
        <v>0.31</v>
      </c>
      <c r="L77" s="197">
        <v>19.38</v>
      </c>
      <c r="M77" s="197">
        <v>0.95</v>
      </c>
      <c r="N77" s="197">
        <v>0.6</v>
      </c>
      <c r="O77" s="197">
        <v>0</v>
      </c>
      <c r="P77" s="197">
        <v>0.87</v>
      </c>
      <c r="Q77" s="197">
        <v>0.21</v>
      </c>
      <c r="R77" s="197">
        <v>0.26</v>
      </c>
      <c r="S77" s="197">
        <v>0.27</v>
      </c>
      <c r="T77" s="197">
        <v>0</v>
      </c>
      <c r="U77" s="197">
        <v>1.77</v>
      </c>
      <c r="V77" s="197">
        <v>0.12</v>
      </c>
      <c r="W77" s="197">
        <v>2.17</v>
      </c>
      <c r="X77" s="197">
        <v>1.01</v>
      </c>
      <c r="Y77" s="197">
        <v>0</v>
      </c>
      <c r="Z77" s="197">
        <v>2.08</v>
      </c>
      <c r="AA77" s="197">
        <v>0.79</v>
      </c>
      <c r="AB77" s="197">
        <v>0</v>
      </c>
      <c r="AC77" s="197">
        <v>1.46</v>
      </c>
      <c r="AD77" s="197">
        <v>8.9</v>
      </c>
      <c r="AE77" s="197">
        <v>0</v>
      </c>
      <c r="AF77" s="197">
        <v>0</v>
      </c>
      <c r="AG77" s="197">
        <v>20.16</v>
      </c>
      <c r="AH77" s="197">
        <v>0</v>
      </c>
      <c r="AI77" s="197">
        <v>12.53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57.01</v>
      </c>
      <c r="AP77" s="197">
        <v>114.2</v>
      </c>
      <c r="AQ77" s="197">
        <v>0</v>
      </c>
      <c r="AR77" s="197">
        <v>3.22</v>
      </c>
      <c r="AS77" s="197">
        <v>14.99</v>
      </c>
      <c r="AT77" s="197">
        <v>4.54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7.09</v>
      </c>
      <c r="E78" s="197">
        <v>0</v>
      </c>
      <c r="F78" s="197">
        <v>0</v>
      </c>
      <c r="G78" s="197">
        <v>4.66</v>
      </c>
      <c r="H78" s="197">
        <v>0</v>
      </c>
      <c r="I78" s="197">
        <v>9.58</v>
      </c>
      <c r="J78" s="197">
        <v>10.09</v>
      </c>
      <c r="K78" s="197">
        <v>0.31</v>
      </c>
      <c r="L78" s="197">
        <v>19.38</v>
      </c>
      <c r="M78" s="197">
        <v>0.95</v>
      </c>
      <c r="N78" s="197">
        <v>0.6</v>
      </c>
      <c r="O78" s="197">
        <v>0</v>
      </c>
      <c r="P78" s="197">
        <v>0.87</v>
      </c>
      <c r="Q78" s="197">
        <v>0.21</v>
      </c>
      <c r="R78" s="197">
        <v>0.26</v>
      </c>
      <c r="S78" s="197">
        <v>0.27</v>
      </c>
      <c r="T78" s="197">
        <v>0</v>
      </c>
      <c r="U78" s="197">
        <v>1.77</v>
      </c>
      <c r="V78" s="197">
        <v>0.12</v>
      </c>
      <c r="W78" s="197">
        <v>2.5499999999999998</v>
      </c>
      <c r="X78" s="197">
        <v>1.01</v>
      </c>
      <c r="Y78" s="197">
        <v>0</v>
      </c>
      <c r="Z78" s="197">
        <v>2.08</v>
      </c>
      <c r="AA78" s="197">
        <v>0.79</v>
      </c>
      <c r="AB78" s="197">
        <v>0</v>
      </c>
      <c r="AC78" s="197">
        <v>1.46</v>
      </c>
      <c r="AD78" s="197">
        <v>8.9</v>
      </c>
      <c r="AE78" s="197">
        <v>0</v>
      </c>
      <c r="AF78" s="197">
        <v>0</v>
      </c>
      <c r="AG78" s="197">
        <v>20.16</v>
      </c>
      <c r="AH78" s="197">
        <v>0</v>
      </c>
      <c r="AI78" s="197">
        <v>12.53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57.01</v>
      </c>
      <c r="AP78" s="197">
        <v>114.2</v>
      </c>
      <c r="AQ78" s="197">
        <v>0</v>
      </c>
      <c r="AR78" s="197">
        <v>3.22</v>
      </c>
      <c r="AS78" s="197">
        <v>14.99</v>
      </c>
      <c r="AT78" s="197">
        <v>4.54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7.09</v>
      </c>
      <c r="E79" s="197">
        <v>0</v>
      </c>
      <c r="F79" s="197">
        <v>0</v>
      </c>
      <c r="G79" s="197">
        <v>4.66</v>
      </c>
      <c r="H79" s="197">
        <v>0</v>
      </c>
      <c r="I79" s="197">
        <v>9.58</v>
      </c>
      <c r="J79" s="197">
        <v>10.09</v>
      </c>
      <c r="K79" s="197">
        <v>0.31</v>
      </c>
      <c r="L79" s="197">
        <v>19.38</v>
      </c>
      <c r="M79" s="197">
        <v>0.95</v>
      </c>
      <c r="N79" s="197">
        <v>0.6</v>
      </c>
      <c r="O79" s="197">
        <v>0</v>
      </c>
      <c r="P79" s="197">
        <v>1.04</v>
      </c>
      <c r="Q79" s="197">
        <v>0.21</v>
      </c>
      <c r="R79" s="197">
        <v>0.26</v>
      </c>
      <c r="S79" s="197">
        <v>0.27</v>
      </c>
      <c r="T79" s="197">
        <v>0</v>
      </c>
      <c r="U79" s="197">
        <v>1.77</v>
      </c>
      <c r="V79" s="197">
        <v>0.12</v>
      </c>
      <c r="W79" s="197">
        <v>2.5499999999999998</v>
      </c>
      <c r="X79" s="197">
        <v>1.01</v>
      </c>
      <c r="Y79" s="197">
        <v>0</v>
      </c>
      <c r="Z79" s="197">
        <v>2.08</v>
      </c>
      <c r="AA79" s="197">
        <v>0.79</v>
      </c>
      <c r="AB79" s="197">
        <v>0</v>
      </c>
      <c r="AC79" s="197">
        <v>1.46</v>
      </c>
      <c r="AD79" s="197">
        <v>8.9</v>
      </c>
      <c r="AE79" s="197">
        <v>0</v>
      </c>
      <c r="AF79" s="197">
        <v>0</v>
      </c>
      <c r="AG79" s="197">
        <v>20.16</v>
      </c>
      <c r="AH79" s="197">
        <v>0</v>
      </c>
      <c r="AI79" s="197">
        <v>12.53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57.01</v>
      </c>
      <c r="AP79" s="197">
        <v>114.2</v>
      </c>
      <c r="AQ79" s="197">
        <v>0</v>
      </c>
      <c r="AR79" s="197">
        <v>3.22</v>
      </c>
      <c r="AS79" s="197">
        <v>14.99</v>
      </c>
      <c r="AT79" s="197">
        <v>4.54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7.09</v>
      </c>
      <c r="E80" s="197">
        <v>0</v>
      </c>
      <c r="F80" s="197">
        <v>0</v>
      </c>
      <c r="G80" s="197">
        <v>4.66</v>
      </c>
      <c r="H80" s="197">
        <v>0</v>
      </c>
      <c r="I80" s="197">
        <v>9.58</v>
      </c>
      <c r="J80" s="197">
        <v>10.09</v>
      </c>
      <c r="K80" s="197">
        <v>0.31</v>
      </c>
      <c r="L80" s="197">
        <v>19.38</v>
      </c>
      <c r="M80" s="197">
        <v>0.95</v>
      </c>
      <c r="N80" s="197">
        <v>0.6</v>
      </c>
      <c r="O80" s="197">
        <v>0</v>
      </c>
      <c r="P80" s="197">
        <v>0.91</v>
      </c>
      <c r="Q80" s="197">
        <v>0.21</v>
      </c>
      <c r="R80" s="197">
        <v>0.26</v>
      </c>
      <c r="S80" s="197">
        <v>0.27</v>
      </c>
      <c r="T80" s="197">
        <v>0</v>
      </c>
      <c r="U80" s="197">
        <v>1.77</v>
      </c>
      <c r="V80" s="197">
        <v>0.12</v>
      </c>
      <c r="W80" s="197">
        <v>2.92</v>
      </c>
      <c r="X80" s="197">
        <v>1.01</v>
      </c>
      <c r="Y80" s="197">
        <v>0</v>
      </c>
      <c r="Z80" s="197">
        <v>2.08</v>
      </c>
      <c r="AA80" s="197">
        <v>0.79</v>
      </c>
      <c r="AB80" s="197">
        <v>0</v>
      </c>
      <c r="AC80" s="197">
        <v>1.26</v>
      </c>
      <c r="AD80" s="197">
        <v>8.9</v>
      </c>
      <c r="AE80" s="197">
        <v>0</v>
      </c>
      <c r="AF80" s="197">
        <v>0</v>
      </c>
      <c r="AG80" s="197">
        <v>20.16</v>
      </c>
      <c r="AH80" s="197">
        <v>0</v>
      </c>
      <c r="AI80" s="197">
        <v>12.53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57.01</v>
      </c>
      <c r="AP80" s="197">
        <v>114.2</v>
      </c>
      <c r="AQ80" s="197">
        <v>0</v>
      </c>
      <c r="AR80" s="197">
        <v>3.22</v>
      </c>
      <c r="AS80" s="197">
        <v>14.99</v>
      </c>
      <c r="AT80" s="197">
        <v>4.54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7.09</v>
      </c>
      <c r="E81" s="197">
        <v>0</v>
      </c>
      <c r="F81" s="197">
        <v>0</v>
      </c>
      <c r="G81" s="197">
        <v>4.66</v>
      </c>
      <c r="H81" s="197">
        <v>0</v>
      </c>
      <c r="I81" s="197">
        <v>9.58</v>
      </c>
      <c r="J81" s="197">
        <v>10.09</v>
      </c>
      <c r="K81" s="197">
        <v>0.31</v>
      </c>
      <c r="L81" s="197">
        <v>19.38</v>
      </c>
      <c r="M81" s="197">
        <v>0.95</v>
      </c>
      <c r="N81" s="197">
        <v>0.6</v>
      </c>
      <c r="O81" s="197">
        <v>0</v>
      </c>
      <c r="P81" s="197">
        <v>0.91</v>
      </c>
      <c r="Q81" s="197">
        <v>0.21</v>
      </c>
      <c r="R81" s="197">
        <v>0.26</v>
      </c>
      <c r="S81" s="197">
        <v>0.27</v>
      </c>
      <c r="T81" s="197">
        <v>0</v>
      </c>
      <c r="U81" s="197">
        <v>1.77</v>
      </c>
      <c r="V81" s="197">
        <v>0.12</v>
      </c>
      <c r="W81" s="197">
        <v>3.85</v>
      </c>
      <c r="X81" s="197">
        <v>1.01</v>
      </c>
      <c r="Y81" s="197">
        <v>0</v>
      </c>
      <c r="Z81" s="197">
        <v>2.08</v>
      </c>
      <c r="AA81" s="197">
        <v>0.79</v>
      </c>
      <c r="AB81" s="197">
        <v>0</v>
      </c>
      <c r="AC81" s="197">
        <v>1.26</v>
      </c>
      <c r="AD81" s="197">
        <v>8.9</v>
      </c>
      <c r="AE81" s="197">
        <v>0</v>
      </c>
      <c r="AF81" s="197">
        <v>0</v>
      </c>
      <c r="AG81" s="197">
        <v>20.16</v>
      </c>
      <c r="AH81" s="197">
        <v>0</v>
      </c>
      <c r="AI81" s="197">
        <v>12.53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57.01</v>
      </c>
      <c r="AP81" s="197">
        <v>114.2</v>
      </c>
      <c r="AQ81" s="197">
        <v>0</v>
      </c>
      <c r="AR81" s="197">
        <v>3.22</v>
      </c>
      <c r="AS81" s="197">
        <v>14.99</v>
      </c>
      <c r="AT81" s="197">
        <v>4.54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7.09</v>
      </c>
      <c r="E82" s="197">
        <v>0</v>
      </c>
      <c r="F82" s="197">
        <v>0</v>
      </c>
      <c r="G82" s="197">
        <v>4.66</v>
      </c>
      <c r="H82" s="197">
        <v>0</v>
      </c>
      <c r="I82" s="197">
        <v>9.58</v>
      </c>
      <c r="J82" s="197">
        <v>10.09</v>
      </c>
      <c r="K82" s="197">
        <v>0.31</v>
      </c>
      <c r="L82" s="197">
        <v>19.38</v>
      </c>
      <c r="M82" s="197">
        <v>0.95</v>
      </c>
      <c r="N82" s="197">
        <v>0.6</v>
      </c>
      <c r="O82" s="197">
        <v>0</v>
      </c>
      <c r="P82" s="197">
        <v>0.91</v>
      </c>
      <c r="Q82" s="197">
        <v>0.21</v>
      </c>
      <c r="R82" s="197">
        <v>0.26</v>
      </c>
      <c r="S82" s="197">
        <v>0.27</v>
      </c>
      <c r="T82" s="197">
        <v>0</v>
      </c>
      <c r="U82" s="197">
        <v>1.77</v>
      </c>
      <c r="V82" s="197">
        <v>0.12</v>
      </c>
      <c r="W82" s="197">
        <v>3.85</v>
      </c>
      <c r="X82" s="197">
        <v>1.01</v>
      </c>
      <c r="Y82" s="197">
        <v>0</v>
      </c>
      <c r="Z82" s="197">
        <v>2.08</v>
      </c>
      <c r="AA82" s="197">
        <v>0.79</v>
      </c>
      <c r="AB82" s="197">
        <v>0</v>
      </c>
      <c r="AC82" s="197">
        <v>1.26</v>
      </c>
      <c r="AD82" s="197">
        <v>8.9</v>
      </c>
      <c r="AE82" s="197">
        <v>0</v>
      </c>
      <c r="AF82" s="197">
        <v>0</v>
      </c>
      <c r="AG82" s="197">
        <v>20.16</v>
      </c>
      <c r="AH82" s="197">
        <v>0</v>
      </c>
      <c r="AI82" s="197">
        <v>12.53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57.01</v>
      </c>
      <c r="AP82" s="197">
        <v>114.2</v>
      </c>
      <c r="AQ82" s="197">
        <v>0</v>
      </c>
      <c r="AR82" s="197">
        <v>3.22</v>
      </c>
      <c r="AS82" s="197">
        <v>14.99</v>
      </c>
      <c r="AT82" s="197">
        <v>4.54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7.41</v>
      </c>
      <c r="E83" s="197">
        <v>0</v>
      </c>
      <c r="F83" s="197">
        <v>0</v>
      </c>
      <c r="G83" s="197">
        <v>4.66</v>
      </c>
      <c r="H83" s="197">
        <v>0</v>
      </c>
      <c r="I83" s="197">
        <v>9.58</v>
      </c>
      <c r="J83" s="197">
        <v>10.09</v>
      </c>
      <c r="K83" s="197">
        <v>0.31</v>
      </c>
      <c r="L83" s="197">
        <v>19.38</v>
      </c>
      <c r="M83" s="197">
        <v>0.95</v>
      </c>
      <c r="N83" s="197">
        <v>0.6</v>
      </c>
      <c r="O83" s="197">
        <v>0</v>
      </c>
      <c r="P83" s="197">
        <v>0.91</v>
      </c>
      <c r="Q83" s="197">
        <v>0.21</v>
      </c>
      <c r="R83" s="197">
        <v>0.26</v>
      </c>
      <c r="S83" s="197">
        <v>0.27</v>
      </c>
      <c r="T83" s="197">
        <v>0</v>
      </c>
      <c r="U83" s="197">
        <v>1.77</v>
      </c>
      <c r="V83" s="197">
        <v>0.12</v>
      </c>
      <c r="W83" s="197">
        <v>3.85</v>
      </c>
      <c r="X83" s="197">
        <v>1.01</v>
      </c>
      <c r="Y83" s="197">
        <v>0</v>
      </c>
      <c r="Z83" s="197">
        <v>2.08</v>
      </c>
      <c r="AA83" s="197">
        <v>0.79</v>
      </c>
      <c r="AB83" s="197">
        <v>0</v>
      </c>
      <c r="AC83" s="197">
        <v>1.26</v>
      </c>
      <c r="AD83" s="197">
        <v>8.9</v>
      </c>
      <c r="AE83" s="197">
        <v>0</v>
      </c>
      <c r="AF83" s="197">
        <v>0</v>
      </c>
      <c r="AG83" s="197">
        <v>20.16</v>
      </c>
      <c r="AH83" s="197">
        <v>0</v>
      </c>
      <c r="AI83" s="197">
        <v>12.53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17.010000000000002</v>
      </c>
      <c r="AP83" s="197">
        <v>114.2</v>
      </c>
      <c r="AQ83" s="197">
        <v>0</v>
      </c>
      <c r="AR83" s="197">
        <v>3.22</v>
      </c>
      <c r="AS83" s="197">
        <v>14.99</v>
      </c>
      <c r="AT83" s="197">
        <v>4.54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7.41</v>
      </c>
      <c r="E84" s="197">
        <v>0</v>
      </c>
      <c r="F84" s="197">
        <v>0</v>
      </c>
      <c r="G84" s="197">
        <v>4.66</v>
      </c>
      <c r="H84" s="197">
        <v>0</v>
      </c>
      <c r="I84" s="197">
        <v>9.58</v>
      </c>
      <c r="J84" s="197">
        <v>10.09</v>
      </c>
      <c r="K84" s="197">
        <v>0.31</v>
      </c>
      <c r="L84" s="197">
        <v>19.38</v>
      </c>
      <c r="M84" s="197">
        <v>0.95</v>
      </c>
      <c r="N84" s="197">
        <v>0.6</v>
      </c>
      <c r="O84" s="197">
        <v>0</v>
      </c>
      <c r="P84" s="197">
        <v>0.91</v>
      </c>
      <c r="Q84" s="197">
        <v>0.21</v>
      </c>
      <c r="R84" s="197">
        <v>0.26</v>
      </c>
      <c r="S84" s="197">
        <v>0.27</v>
      </c>
      <c r="T84" s="197">
        <v>0</v>
      </c>
      <c r="U84" s="197">
        <v>1.77</v>
      </c>
      <c r="V84" s="197">
        <v>0.12</v>
      </c>
      <c r="W84" s="197">
        <v>3.85</v>
      </c>
      <c r="X84" s="197">
        <v>1.01</v>
      </c>
      <c r="Y84" s="197">
        <v>0</v>
      </c>
      <c r="Z84" s="197">
        <v>2.08</v>
      </c>
      <c r="AA84" s="197">
        <v>0.79</v>
      </c>
      <c r="AB84" s="197">
        <v>0</v>
      </c>
      <c r="AC84" s="197">
        <v>1.26</v>
      </c>
      <c r="AD84" s="197">
        <v>8.9</v>
      </c>
      <c r="AE84" s="197">
        <v>0</v>
      </c>
      <c r="AF84" s="197">
        <v>0</v>
      </c>
      <c r="AG84" s="197">
        <v>20.16</v>
      </c>
      <c r="AH84" s="197">
        <v>0</v>
      </c>
      <c r="AI84" s="197">
        <v>12.53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17.010000000000002</v>
      </c>
      <c r="AP84" s="197">
        <v>114.2</v>
      </c>
      <c r="AQ84" s="197">
        <v>0</v>
      </c>
      <c r="AR84" s="197">
        <v>3.22</v>
      </c>
      <c r="AS84" s="197">
        <v>14.99</v>
      </c>
      <c r="AT84" s="197">
        <v>4.54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7.41</v>
      </c>
      <c r="E85" s="197">
        <v>0</v>
      </c>
      <c r="F85" s="197">
        <v>0</v>
      </c>
      <c r="G85" s="197">
        <v>4.66</v>
      </c>
      <c r="H85" s="197">
        <v>0</v>
      </c>
      <c r="I85" s="197">
        <v>9.58</v>
      </c>
      <c r="J85" s="197">
        <v>10.09</v>
      </c>
      <c r="K85" s="197">
        <v>0.31</v>
      </c>
      <c r="L85" s="197">
        <v>19.38</v>
      </c>
      <c r="M85" s="197">
        <v>0.95</v>
      </c>
      <c r="N85" s="197">
        <v>0.6</v>
      </c>
      <c r="O85" s="197">
        <v>0</v>
      </c>
      <c r="P85" s="197">
        <v>0.91</v>
      </c>
      <c r="Q85" s="197">
        <v>0.21</v>
      </c>
      <c r="R85" s="197">
        <v>0.26</v>
      </c>
      <c r="S85" s="197">
        <v>0.27</v>
      </c>
      <c r="T85" s="197">
        <v>0</v>
      </c>
      <c r="U85" s="197">
        <v>1.77</v>
      </c>
      <c r="V85" s="197">
        <v>0.12</v>
      </c>
      <c r="W85" s="197">
        <v>3.85</v>
      </c>
      <c r="X85" s="197">
        <v>1.01</v>
      </c>
      <c r="Y85" s="197">
        <v>0</v>
      </c>
      <c r="Z85" s="197">
        <v>2.08</v>
      </c>
      <c r="AA85" s="197">
        <v>0.79</v>
      </c>
      <c r="AB85" s="197">
        <v>0</v>
      </c>
      <c r="AC85" s="197">
        <v>1.26</v>
      </c>
      <c r="AD85" s="197">
        <v>8.9</v>
      </c>
      <c r="AE85" s="197">
        <v>0</v>
      </c>
      <c r="AF85" s="197">
        <v>0</v>
      </c>
      <c r="AG85" s="197">
        <v>20.16</v>
      </c>
      <c r="AH85" s="197">
        <v>0</v>
      </c>
      <c r="AI85" s="197">
        <v>12.53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17.010000000000002</v>
      </c>
      <c r="AP85" s="197">
        <v>114.2</v>
      </c>
      <c r="AQ85" s="197">
        <v>0</v>
      </c>
      <c r="AR85" s="197">
        <v>3.22</v>
      </c>
      <c r="AS85" s="197">
        <v>14.99</v>
      </c>
      <c r="AT85" s="197">
        <v>4.54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7.41</v>
      </c>
      <c r="E86" s="197">
        <v>0</v>
      </c>
      <c r="F86" s="197">
        <v>0</v>
      </c>
      <c r="G86" s="197">
        <v>4.66</v>
      </c>
      <c r="H86" s="197">
        <v>0</v>
      </c>
      <c r="I86" s="197">
        <v>9.58</v>
      </c>
      <c r="J86" s="197">
        <v>10.09</v>
      </c>
      <c r="K86" s="197">
        <v>0.31</v>
      </c>
      <c r="L86" s="197">
        <v>19.38</v>
      </c>
      <c r="M86" s="197">
        <v>0.95</v>
      </c>
      <c r="N86" s="197">
        <v>0.6</v>
      </c>
      <c r="O86" s="197">
        <v>0</v>
      </c>
      <c r="P86" s="197">
        <v>0.91</v>
      </c>
      <c r="Q86" s="197">
        <v>0.21</v>
      </c>
      <c r="R86" s="197">
        <v>0.26</v>
      </c>
      <c r="S86" s="197">
        <v>0.27</v>
      </c>
      <c r="T86" s="197">
        <v>0</v>
      </c>
      <c r="U86" s="197">
        <v>1.77</v>
      </c>
      <c r="V86" s="197">
        <v>0.12</v>
      </c>
      <c r="W86" s="197">
        <v>3.85</v>
      </c>
      <c r="X86" s="197">
        <v>1.01</v>
      </c>
      <c r="Y86" s="197">
        <v>0</v>
      </c>
      <c r="Z86" s="197">
        <v>2.08</v>
      </c>
      <c r="AA86" s="197">
        <v>0.79</v>
      </c>
      <c r="AB86" s="197">
        <v>0</v>
      </c>
      <c r="AC86" s="197">
        <v>1.26</v>
      </c>
      <c r="AD86" s="197">
        <v>8.9</v>
      </c>
      <c r="AE86" s="197">
        <v>0</v>
      </c>
      <c r="AF86" s="197">
        <v>0</v>
      </c>
      <c r="AG86" s="197">
        <v>20.16</v>
      </c>
      <c r="AH86" s="197">
        <v>0</v>
      </c>
      <c r="AI86" s="197">
        <v>12.53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17.010000000000002</v>
      </c>
      <c r="AP86" s="197">
        <v>114.2</v>
      </c>
      <c r="AQ86" s="197">
        <v>0</v>
      </c>
      <c r="AR86" s="197">
        <v>3.22</v>
      </c>
      <c r="AS86" s="197">
        <v>14.99</v>
      </c>
      <c r="AT86" s="197">
        <v>4.54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7.41</v>
      </c>
      <c r="E87" s="197">
        <v>0</v>
      </c>
      <c r="F87" s="197">
        <v>0</v>
      </c>
      <c r="G87" s="197">
        <v>4.66</v>
      </c>
      <c r="H87" s="197">
        <v>0</v>
      </c>
      <c r="I87" s="197">
        <v>9.75</v>
      </c>
      <c r="J87" s="197">
        <v>10.09</v>
      </c>
      <c r="K87" s="197">
        <v>0.31</v>
      </c>
      <c r="L87" s="197">
        <v>19.38</v>
      </c>
      <c r="M87" s="197">
        <v>0.95</v>
      </c>
      <c r="N87" s="197">
        <v>0.6</v>
      </c>
      <c r="O87" s="197">
        <v>0</v>
      </c>
      <c r="P87" s="197">
        <v>1.47</v>
      </c>
      <c r="Q87" s="197">
        <v>0.21</v>
      </c>
      <c r="R87" s="197">
        <v>0.26</v>
      </c>
      <c r="S87" s="197">
        <v>0.27</v>
      </c>
      <c r="T87" s="197">
        <v>0</v>
      </c>
      <c r="U87" s="197">
        <v>1.77</v>
      </c>
      <c r="V87" s="197">
        <v>0.12</v>
      </c>
      <c r="W87" s="197">
        <v>3.85</v>
      </c>
      <c r="X87" s="197">
        <v>1.01</v>
      </c>
      <c r="Y87" s="197">
        <v>0</v>
      </c>
      <c r="Z87" s="197">
        <v>2.08</v>
      </c>
      <c r="AA87" s="197">
        <v>0.79</v>
      </c>
      <c r="AB87" s="197">
        <v>0</v>
      </c>
      <c r="AC87" s="197">
        <v>1.26</v>
      </c>
      <c r="AD87" s="197">
        <v>8.9</v>
      </c>
      <c r="AE87" s="197">
        <v>0</v>
      </c>
      <c r="AF87" s="197">
        <v>0</v>
      </c>
      <c r="AG87" s="197">
        <v>20.16</v>
      </c>
      <c r="AH87" s="197">
        <v>0</v>
      </c>
      <c r="AI87" s="197">
        <v>12.53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17.010000000000002</v>
      </c>
      <c r="AP87" s="197">
        <v>114.2</v>
      </c>
      <c r="AQ87" s="197">
        <v>0</v>
      </c>
      <c r="AR87" s="197">
        <v>3.22</v>
      </c>
      <c r="AS87" s="197">
        <v>15.16</v>
      </c>
      <c r="AT87" s="197">
        <v>4.54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7.41</v>
      </c>
      <c r="E88" s="197">
        <v>0</v>
      </c>
      <c r="F88" s="197">
        <v>0</v>
      </c>
      <c r="G88" s="197">
        <v>4.66</v>
      </c>
      <c r="H88" s="197">
        <v>0</v>
      </c>
      <c r="I88" s="197">
        <v>9.75</v>
      </c>
      <c r="J88" s="197">
        <v>10.09</v>
      </c>
      <c r="K88" s="197">
        <v>0.31</v>
      </c>
      <c r="L88" s="197">
        <v>19.38</v>
      </c>
      <c r="M88" s="197">
        <v>0.95</v>
      </c>
      <c r="N88" s="197">
        <v>0.6</v>
      </c>
      <c r="O88" s="197">
        <v>0</v>
      </c>
      <c r="P88" s="197">
        <v>1.47</v>
      </c>
      <c r="Q88" s="197">
        <v>0.21</v>
      </c>
      <c r="R88" s="197">
        <v>0.26</v>
      </c>
      <c r="S88" s="197">
        <v>0.27</v>
      </c>
      <c r="T88" s="197">
        <v>0</v>
      </c>
      <c r="U88" s="197">
        <v>1.77</v>
      </c>
      <c r="V88" s="197">
        <v>0.12</v>
      </c>
      <c r="W88" s="197">
        <v>3.85</v>
      </c>
      <c r="X88" s="197">
        <v>1.01</v>
      </c>
      <c r="Y88" s="197">
        <v>0</v>
      </c>
      <c r="Z88" s="197">
        <v>2.08</v>
      </c>
      <c r="AA88" s="197">
        <v>0.79</v>
      </c>
      <c r="AB88" s="197">
        <v>0</v>
      </c>
      <c r="AC88" s="197">
        <v>1.46</v>
      </c>
      <c r="AD88" s="197">
        <v>8.9</v>
      </c>
      <c r="AE88" s="197">
        <v>0</v>
      </c>
      <c r="AF88" s="197">
        <v>0</v>
      </c>
      <c r="AG88" s="197">
        <v>20.16</v>
      </c>
      <c r="AH88" s="197">
        <v>0</v>
      </c>
      <c r="AI88" s="197">
        <v>12.53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17.010000000000002</v>
      </c>
      <c r="AP88" s="197">
        <v>114.2</v>
      </c>
      <c r="AQ88" s="197">
        <v>0</v>
      </c>
      <c r="AR88" s="197">
        <v>3.22</v>
      </c>
      <c r="AS88" s="197">
        <v>15.16</v>
      </c>
      <c r="AT88" s="197">
        <v>4.54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7.41</v>
      </c>
      <c r="E89" s="197">
        <v>0</v>
      </c>
      <c r="F89" s="197">
        <v>0</v>
      </c>
      <c r="G89" s="197">
        <v>4.66</v>
      </c>
      <c r="H89" s="197">
        <v>0</v>
      </c>
      <c r="I89" s="197">
        <v>9.75</v>
      </c>
      <c r="J89" s="197">
        <v>10.09</v>
      </c>
      <c r="K89" s="197">
        <v>0.31</v>
      </c>
      <c r="L89" s="197">
        <v>19.38</v>
      </c>
      <c r="M89" s="197">
        <v>0.95</v>
      </c>
      <c r="N89" s="197">
        <v>0.6</v>
      </c>
      <c r="O89" s="197">
        <v>0</v>
      </c>
      <c r="P89" s="197">
        <v>1.47</v>
      </c>
      <c r="Q89" s="197">
        <v>0.21</v>
      </c>
      <c r="R89" s="197">
        <v>0.26</v>
      </c>
      <c r="S89" s="197">
        <v>0.27</v>
      </c>
      <c r="T89" s="197">
        <v>0</v>
      </c>
      <c r="U89" s="197">
        <v>1.77</v>
      </c>
      <c r="V89" s="197">
        <v>0.12</v>
      </c>
      <c r="W89" s="197">
        <v>3.85</v>
      </c>
      <c r="X89" s="197">
        <v>1.01</v>
      </c>
      <c r="Y89" s="197">
        <v>0</v>
      </c>
      <c r="Z89" s="197">
        <v>2.08</v>
      </c>
      <c r="AA89" s="197">
        <v>0.79</v>
      </c>
      <c r="AB89" s="197">
        <v>0</v>
      </c>
      <c r="AC89" s="197">
        <v>1.46</v>
      </c>
      <c r="AD89" s="197">
        <v>8.9</v>
      </c>
      <c r="AE89" s="197">
        <v>0</v>
      </c>
      <c r="AF89" s="197">
        <v>0</v>
      </c>
      <c r="AG89" s="197">
        <v>20.16</v>
      </c>
      <c r="AH89" s="197">
        <v>0</v>
      </c>
      <c r="AI89" s="197">
        <v>12.53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17.010000000000002</v>
      </c>
      <c r="AP89" s="197">
        <v>114.2</v>
      </c>
      <c r="AQ89" s="197">
        <v>0</v>
      </c>
      <c r="AR89" s="197">
        <v>3.22</v>
      </c>
      <c r="AS89" s="197">
        <v>15.16</v>
      </c>
      <c r="AT89" s="197">
        <v>4.54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7.41</v>
      </c>
      <c r="E90" s="197">
        <v>0</v>
      </c>
      <c r="F90" s="197">
        <v>0</v>
      </c>
      <c r="G90" s="197">
        <v>4.66</v>
      </c>
      <c r="H90" s="197">
        <v>0</v>
      </c>
      <c r="I90" s="197">
        <v>9.75</v>
      </c>
      <c r="J90" s="197">
        <v>10.09</v>
      </c>
      <c r="K90" s="197">
        <v>0.31</v>
      </c>
      <c r="L90" s="197">
        <v>19.38</v>
      </c>
      <c r="M90" s="197">
        <v>0.95</v>
      </c>
      <c r="N90" s="197">
        <v>0.6</v>
      </c>
      <c r="O90" s="197">
        <v>0</v>
      </c>
      <c r="P90" s="197">
        <v>1.47</v>
      </c>
      <c r="Q90" s="197">
        <v>0.21</v>
      </c>
      <c r="R90" s="197">
        <v>0.26</v>
      </c>
      <c r="S90" s="197">
        <v>0.27</v>
      </c>
      <c r="T90" s="197">
        <v>0</v>
      </c>
      <c r="U90" s="197">
        <v>1.77</v>
      </c>
      <c r="V90" s="197">
        <v>0.12</v>
      </c>
      <c r="W90" s="197">
        <v>3.85</v>
      </c>
      <c r="X90" s="197">
        <v>1.01</v>
      </c>
      <c r="Y90" s="197">
        <v>0</v>
      </c>
      <c r="Z90" s="197">
        <v>2.08</v>
      </c>
      <c r="AA90" s="197">
        <v>0.79</v>
      </c>
      <c r="AB90" s="197">
        <v>0</v>
      </c>
      <c r="AC90" s="197">
        <v>1.46</v>
      </c>
      <c r="AD90" s="197">
        <v>8.9</v>
      </c>
      <c r="AE90" s="197">
        <v>0</v>
      </c>
      <c r="AF90" s="197">
        <v>0</v>
      </c>
      <c r="AG90" s="197">
        <v>20.16</v>
      </c>
      <c r="AH90" s="197">
        <v>0</v>
      </c>
      <c r="AI90" s="197">
        <v>12.53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17.010000000000002</v>
      </c>
      <c r="AP90" s="197">
        <v>114.2</v>
      </c>
      <c r="AQ90" s="197">
        <v>0</v>
      </c>
      <c r="AR90" s="197">
        <v>3.22</v>
      </c>
      <c r="AS90" s="197">
        <v>15.16</v>
      </c>
      <c r="AT90" s="197">
        <v>4.54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7.73</v>
      </c>
      <c r="E91" s="197">
        <v>0</v>
      </c>
      <c r="F91" s="197">
        <v>0</v>
      </c>
      <c r="G91" s="197">
        <v>4.66</v>
      </c>
      <c r="H91" s="197">
        <v>0</v>
      </c>
      <c r="I91" s="197">
        <v>9.75</v>
      </c>
      <c r="J91" s="197">
        <v>10.09</v>
      </c>
      <c r="K91" s="197">
        <v>0.31</v>
      </c>
      <c r="L91" s="197">
        <v>19.38</v>
      </c>
      <c r="M91" s="197">
        <v>0.95</v>
      </c>
      <c r="N91" s="197">
        <v>0.6</v>
      </c>
      <c r="O91" s="197">
        <v>0</v>
      </c>
      <c r="P91" s="197">
        <v>1.52</v>
      </c>
      <c r="Q91" s="197">
        <v>0.21</v>
      </c>
      <c r="R91" s="197">
        <v>0.26</v>
      </c>
      <c r="S91" s="197">
        <v>0.27</v>
      </c>
      <c r="T91" s="197">
        <v>0</v>
      </c>
      <c r="U91" s="197">
        <v>1.77</v>
      </c>
      <c r="V91" s="197">
        <v>0.12</v>
      </c>
      <c r="W91" s="197">
        <v>3.85</v>
      </c>
      <c r="X91" s="197">
        <v>1.01</v>
      </c>
      <c r="Y91" s="197">
        <v>0</v>
      </c>
      <c r="Z91" s="197">
        <v>2.08</v>
      </c>
      <c r="AA91" s="197">
        <v>0.79</v>
      </c>
      <c r="AB91" s="197">
        <v>0</v>
      </c>
      <c r="AC91" s="197">
        <v>1.46</v>
      </c>
      <c r="AD91" s="197">
        <v>8.9</v>
      </c>
      <c r="AE91" s="197">
        <v>0</v>
      </c>
      <c r="AF91" s="197">
        <v>0</v>
      </c>
      <c r="AG91" s="197">
        <v>20.16</v>
      </c>
      <c r="AH91" s="197">
        <v>0</v>
      </c>
      <c r="AI91" s="197">
        <v>12.53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17.010000000000002</v>
      </c>
      <c r="AP91" s="197">
        <v>114.2</v>
      </c>
      <c r="AQ91" s="197">
        <v>0</v>
      </c>
      <c r="AR91" s="197">
        <v>3.22</v>
      </c>
      <c r="AS91" s="197">
        <v>15.16</v>
      </c>
      <c r="AT91" s="197">
        <v>4.54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7.73</v>
      </c>
      <c r="E92" s="197">
        <v>0</v>
      </c>
      <c r="F92" s="197">
        <v>0</v>
      </c>
      <c r="G92" s="197">
        <v>4.66</v>
      </c>
      <c r="H92" s="197">
        <v>0</v>
      </c>
      <c r="I92" s="197">
        <v>9.75</v>
      </c>
      <c r="J92" s="197">
        <v>10.09</v>
      </c>
      <c r="K92" s="197">
        <v>0.31</v>
      </c>
      <c r="L92" s="197">
        <v>19.38</v>
      </c>
      <c r="M92" s="197">
        <v>0.95</v>
      </c>
      <c r="N92" s="197">
        <v>0.6</v>
      </c>
      <c r="O92" s="197">
        <v>0</v>
      </c>
      <c r="P92" s="197">
        <v>1.59</v>
      </c>
      <c r="Q92" s="197">
        <v>0.21</v>
      </c>
      <c r="R92" s="197">
        <v>0.26</v>
      </c>
      <c r="S92" s="197">
        <v>0.27</v>
      </c>
      <c r="T92" s="197">
        <v>0</v>
      </c>
      <c r="U92" s="197">
        <v>1.77</v>
      </c>
      <c r="V92" s="197">
        <v>0.12</v>
      </c>
      <c r="W92" s="197">
        <v>3.85</v>
      </c>
      <c r="X92" s="197">
        <v>1.01</v>
      </c>
      <c r="Y92" s="197">
        <v>0</v>
      </c>
      <c r="Z92" s="197">
        <v>2.08</v>
      </c>
      <c r="AA92" s="197">
        <v>0.79</v>
      </c>
      <c r="AB92" s="197">
        <v>0</v>
      </c>
      <c r="AC92" s="197">
        <v>1.46</v>
      </c>
      <c r="AD92" s="197">
        <v>8.9</v>
      </c>
      <c r="AE92" s="197">
        <v>0</v>
      </c>
      <c r="AF92" s="197">
        <v>0</v>
      </c>
      <c r="AG92" s="197">
        <v>20.16</v>
      </c>
      <c r="AH92" s="197">
        <v>0</v>
      </c>
      <c r="AI92" s="197">
        <v>12.53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17.010000000000002</v>
      </c>
      <c r="AP92" s="197">
        <v>114.2</v>
      </c>
      <c r="AQ92" s="197">
        <v>0</v>
      </c>
      <c r="AR92" s="197">
        <v>3.22</v>
      </c>
      <c r="AS92" s="197">
        <v>15.16</v>
      </c>
      <c r="AT92" s="197">
        <v>4.54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7.73</v>
      </c>
      <c r="E93" s="197">
        <v>0</v>
      </c>
      <c r="F93" s="197">
        <v>0</v>
      </c>
      <c r="G93" s="197">
        <v>4.66</v>
      </c>
      <c r="H93" s="197">
        <v>0</v>
      </c>
      <c r="I93" s="197">
        <v>9.75</v>
      </c>
      <c r="J93" s="197">
        <v>10.09</v>
      </c>
      <c r="K93" s="197">
        <v>0.31</v>
      </c>
      <c r="L93" s="197">
        <v>19.38</v>
      </c>
      <c r="M93" s="197">
        <v>0.95</v>
      </c>
      <c r="N93" s="197">
        <v>0.6</v>
      </c>
      <c r="O93" s="197">
        <v>0</v>
      </c>
      <c r="P93" s="197">
        <v>1.06</v>
      </c>
      <c r="Q93" s="197">
        <v>0.21</v>
      </c>
      <c r="R93" s="197">
        <v>0.26</v>
      </c>
      <c r="S93" s="197">
        <v>0.27</v>
      </c>
      <c r="T93" s="197">
        <v>0</v>
      </c>
      <c r="U93" s="197">
        <v>1.77</v>
      </c>
      <c r="V93" s="197">
        <v>0.12</v>
      </c>
      <c r="W93" s="197">
        <v>3.85</v>
      </c>
      <c r="X93" s="197">
        <v>1.01</v>
      </c>
      <c r="Y93" s="197">
        <v>0</v>
      </c>
      <c r="Z93" s="197">
        <v>2.08</v>
      </c>
      <c r="AA93" s="197">
        <v>0.79</v>
      </c>
      <c r="AB93" s="197">
        <v>0</v>
      </c>
      <c r="AC93" s="197">
        <v>1.46</v>
      </c>
      <c r="AD93" s="197">
        <v>8.9</v>
      </c>
      <c r="AE93" s="197">
        <v>0</v>
      </c>
      <c r="AF93" s="197">
        <v>0</v>
      </c>
      <c r="AG93" s="197">
        <v>20.16</v>
      </c>
      <c r="AH93" s="197">
        <v>0</v>
      </c>
      <c r="AI93" s="197">
        <v>12.53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17.010000000000002</v>
      </c>
      <c r="AP93" s="197">
        <v>114.2</v>
      </c>
      <c r="AQ93" s="197">
        <v>0</v>
      </c>
      <c r="AR93" s="197">
        <v>3.22</v>
      </c>
      <c r="AS93" s="197">
        <v>15.16</v>
      </c>
      <c r="AT93" s="197">
        <v>4.54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7.73</v>
      </c>
      <c r="E94" s="197">
        <v>0</v>
      </c>
      <c r="F94" s="197">
        <v>0</v>
      </c>
      <c r="G94" s="197">
        <v>4.66</v>
      </c>
      <c r="H94" s="197">
        <v>0</v>
      </c>
      <c r="I94" s="197">
        <v>9.75</v>
      </c>
      <c r="J94" s="197">
        <v>10.09</v>
      </c>
      <c r="K94" s="197">
        <v>0.31</v>
      </c>
      <c r="L94" s="197">
        <v>19.38</v>
      </c>
      <c r="M94" s="197">
        <v>0.95</v>
      </c>
      <c r="N94" s="197">
        <v>0.6</v>
      </c>
      <c r="O94" s="197">
        <v>0</v>
      </c>
      <c r="P94" s="197">
        <v>1.06</v>
      </c>
      <c r="Q94" s="197">
        <v>0.21</v>
      </c>
      <c r="R94" s="197">
        <v>0.26</v>
      </c>
      <c r="S94" s="197">
        <v>0.27</v>
      </c>
      <c r="T94" s="197">
        <v>0</v>
      </c>
      <c r="U94" s="197">
        <v>1.77</v>
      </c>
      <c r="V94" s="197">
        <v>0.12</v>
      </c>
      <c r="W94" s="197">
        <v>3.85</v>
      </c>
      <c r="X94" s="197">
        <v>1.01</v>
      </c>
      <c r="Y94" s="197">
        <v>0</v>
      </c>
      <c r="Z94" s="197">
        <v>2.08</v>
      </c>
      <c r="AA94" s="197">
        <v>0.79</v>
      </c>
      <c r="AB94" s="197">
        <v>0</v>
      </c>
      <c r="AC94" s="197">
        <v>1.46</v>
      </c>
      <c r="AD94" s="197">
        <v>8.9</v>
      </c>
      <c r="AE94" s="197">
        <v>0</v>
      </c>
      <c r="AF94" s="197">
        <v>0</v>
      </c>
      <c r="AG94" s="197">
        <v>20.16</v>
      </c>
      <c r="AH94" s="197">
        <v>0</v>
      </c>
      <c r="AI94" s="197">
        <v>12.53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17.010000000000002</v>
      </c>
      <c r="AP94" s="197">
        <v>114.2</v>
      </c>
      <c r="AQ94" s="197">
        <v>0</v>
      </c>
      <c r="AR94" s="197">
        <v>3.22</v>
      </c>
      <c r="AS94" s="197">
        <v>15.16</v>
      </c>
      <c r="AT94" s="197">
        <v>4.54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7.73</v>
      </c>
      <c r="E95" s="197">
        <v>0</v>
      </c>
      <c r="F95" s="197">
        <v>0</v>
      </c>
      <c r="G95" s="197">
        <v>4.66</v>
      </c>
      <c r="H95" s="197">
        <v>0</v>
      </c>
      <c r="I95" s="197">
        <v>9.75</v>
      </c>
      <c r="J95" s="197">
        <v>10.09</v>
      </c>
      <c r="K95" s="197">
        <v>0.31</v>
      </c>
      <c r="L95" s="197">
        <v>19.38</v>
      </c>
      <c r="M95" s="197">
        <v>0.95</v>
      </c>
      <c r="N95" s="197">
        <v>0.6</v>
      </c>
      <c r="O95" s="197">
        <v>0</v>
      </c>
      <c r="P95" s="197">
        <v>1.06</v>
      </c>
      <c r="Q95" s="197">
        <v>0.21</v>
      </c>
      <c r="R95" s="197">
        <v>0.26</v>
      </c>
      <c r="S95" s="197">
        <v>0.27</v>
      </c>
      <c r="T95" s="197">
        <v>0</v>
      </c>
      <c r="U95" s="197">
        <v>1.77</v>
      </c>
      <c r="V95" s="197">
        <v>0.12</v>
      </c>
      <c r="W95" s="197">
        <v>3.85</v>
      </c>
      <c r="X95" s="197">
        <v>1.01</v>
      </c>
      <c r="Y95" s="197">
        <v>0</v>
      </c>
      <c r="Z95" s="197">
        <v>2.08</v>
      </c>
      <c r="AA95" s="197">
        <v>0.79</v>
      </c>
      <c r="AB95" s="197">
        <v>0</v>
      </c>
      <c r="AC95" s="197">
        <v>1.46</v>
      </c>
      <c r="AD95" s="197">
        <v>8.9</v>
      </c>
      <c r="AE95" s="197">
        <v>0</v>
      </c>
      <c r="AF95" s="197">
        <v>0</v>
      </c>
      <c r="AG95" s="197">
        <v>20.55</v>
      </c>
      <c r="AH95" s="197">
        <v>0</v>
      </c>
      <c r="AI95" s="197">
        <v>12.53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17.010000000000002</v>
      </c>
      <c r="AP95" s="197">
        <v>114.2</v>
      </c>
      <c r="AQ95" s="197">
        <v>0</v>
      </c>
      <c r="AR95" s="197">
        <v>3.22</v>
      </c>
      <c r="AS95" s="197">
        <v>15.16</v>
      </c>
      <c r="AT95" s="197">
        <v>4.54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7.73</v>
      </c>
      <c r="E96" s="197">
        <v>0</v>
      </c>
      <c r="F96" s="197">
        <v>0</v>
      </c>
      <c r="G96" s="197">
        <v>4.66</v>
      </c>
      <c r="H96" s="197">
        <v>0</v>
      </c>
      <c r="I96" s="197">
        <v>9.75</v>
      </c>
      <c r="J96" s="197">
        <v>10.09</v>
      </c>
      <c r="K96" s="197">
        <v>0.31</v>
      </c>
      <c r="L96" s="197">
        <v>19.38</v>
      </c>
      <c r="M96" s="197">
        <v>0.95</v>
      </c>
      <c r="N96" s="197">
        <v>0.6</v>
      </c>
      <c r="O96" s="197">
        <v>0</v>
      </c>
      <c r="P96" s="197">
        <v>1.06</v>
      </c>
      <c r="Q96" s="197">
        <v>0.21</v>
      </c>
      <c r="R96" s="197">
        <v>0.26</v>
      </c>
      <c r="S96" s="197">
        <v>0.27</v>
      </c>
      <c r="T96" s="197">
        <v>0</v>
      </c>
      <c r="U96" s="197">
        <v>1.77</v>
      </c>
      <c r="V96" s="197">
        <v>0.12</v>
      </c>
      <c r="W96" s="197">
        <v>3.85</v>
      </c>
      <c r="X96" s="197">
        <v>1.01</v>
      </c>
      <c r="Y96" s="197">
        <v>0</v>
      </c>
      <c r="Z96" s="197">
        <v>2.08</v>
      </c>
      <c r="AA96" s="197">
        <v>0.79</v>
      </c>
      <c r="AB96" s="197">
        <v>0</v>
      </c>
      <c r="AC96" s="197">
        <v>1.46</v>
      </c>
      <c r="AD96" s="197">
        <v>8.9</v>
      </c>
      <c r="AE96" s="197">
        <v>0</v>
      </c>
      <c r="AF96" s="197">
        <v>0</v>
      </c>
      <c r="AG96" s="197">
        <v>20.55</v>
      </c>
      <c r="AH96" s="197">
        <v>0</v>
      </c>
      <c r="AI96" s="197">
        <v>12.53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17.010000000000002</v>
      </c>
      <c r="AP96" s="197">
        <v>114.2</v>
      </c>
      <c r="AQ96" s="197">
        <v>0</v>
      </c>
      <c r="AR96" s="197">
        <v>3.22</v>
      </c>
      <c r="AS96" s="197">
        <v>15.16</v>
      </c>
      <c r="AT96" s="197">
        <v>4.54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7.73</v>
      </c>
      <c r="E97" s="197">
        <v>0</v>
      </c>
      <c r="F97" s="197">
        <v>0</v>
      </c>
      <c r="G97" s="197">
        <v>4.66</v>
      </c>
      <c r="H97" s="197">
        <v>0</v>
      </c>
      <c r="I97" s="197">
        <v>9.75</v>
      </c>
      <c r="J97" s="197">
        <v>10.09</v>
      </c>
      <c r="K97" s="197">
        <v>0.31</v>
      </c>
      <c r="L97" s="197">
        <v>19.38</v>
      </c>
      <c r="M97" s="197">
        <v>0.95</v>
      </c>
      <c r="N97" s="197">
        <v>0.6</v>
      </c>
      <c r="O97" s="197">
        <v>0</v>
      </c>
      <c r="P97" s="197">
        <v>6.62</v>
      </c>
      <c r="Q97" s="197">
        <v>0.21</v>
      </c>
      <c r="R97" s="197">
        <v>0.26</v>
      </c>
      <c r="S97" s="197">
        <v>0.27</v>
      </c>
      <c r="T97" s="197">
        <v>0</v>
      </c>
      <c r="U97" s="197">
        <v>1.77</v>
      </c>
      <c r="V97" s="197">
        <v>0.12</v>
      </c>
      <c r="W97" s="197">
        <v>3.85</v>
      </c>
      <c r="X97" s="197">
        <v>1.01</v>
      </c>
      <c r="Y97" s="197">
        <v>0</v>
      </c>
      <c r="Z97" s="197">
        <v>2.08</v>
      </c>
      <c r="AA97" s="197">
        <v>0.79</v>
      </c>
      <c r="AB97" s="197">
        <v>0</v>
      </c>
      <c r="AC97" s="197">
        <v>1.46</v>
      </c>
      <c r="AD97" s="197">
        <v>8.9</v>
      </c>
      <c r="AE97" s="197">
        <v>0</v>
      </c>
      <c r="AF97" s="197">
        <v>0</v>
      </c>
      <c r="AG97" s="197">
        <v>20.55</v>
      </c>
      <c r="AH97" s="197">
        <v>0</v>
      </c>
      <c r="AI97" s="197">
        <v>12.53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17.010000000000002</v>
      </c>
      <c r="AP97" s="197">
        <v>114.2</v>
      </c>
      <c r="AQ97" s="197">
        <v>0</v>
      </c>
      <c r="AR97" s="197">
        <v>3.22</v>
      </c>
      <c r="AS97" s="197">
        <v>15.16</v>
      </c>
      <c r="AT97" s="197">
        <v>4.54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7.73</v>
      </c>
      <c r="E98" s="197">
        <v>0</v>
      </c>
      <c r="F98" s="197">
        <v>0</v>
      </c>
      <c r="G98" s="197">
        <v>4.66</v>
      </c>
      <c r="H98" s="197">
        <v>0</v>
      </c>
      <c r="I98" s="197">
        <v>9.75</v>
      </c>
      <c r="J98" s="197">
        <v>10.09</v>
      </c>
      <c r="K98" s="197">
        <v>0.31</v>
      </c>
      <c r="L98" s="197">
        <v>19.38</v>
      </c>
      <c r="M98" s="197">
        <v>0.95</v>
      </c>
      <c r="N98" s="197">
        <v>0.6</v>
      </c>
      <c r="O98" s="197">
        <v>0</v>
      </c>
      <c r="P98" s="197">
        <v>6.62</v>
      </c>
      <c r="Q98" s="197">
        <v>0.21</v>
      </c>
      <c r="R98" s="197">
        <v>0.26</v>
      </c>
      <c r="S98" s="197">
        <v>0.27</v>
      </c>
      <c r="T98" s="197">
        <v>0</v>
      </c>
      <c r="U98" s="197">
        <v>1.77</v>
      </c>
      <c r="V98" s="197">
        <v>0.12</v>
      </c>
      <c r="W98" s="197">
        <v>3.85</v>
      </c>
      <c r="X98" s="197">
        <v>1.01</v>
      </c>
      <c r="Y98" s="197">
        <v>0</v>
      </c>
      <c r="Z98" s="197">
        <v>2.08</v>
      </c>
      <c r="AA98" s="197">
        <v>0.79</v>
      </c>
      <c r="AB98" s="197">
        <v>0</v>
      </c>
      <c r="AC98" s="197">
        <v>1.46</v>
      </c>
      <c r="AD98" s="197">
        <v>8.9</v>
      </c>
      <c r="AE98" s="197">
        <v>0</v>
      </c>
      <c r="AF98" s="197">
        <v>0</v>
      </c>
      <c r="AG98" s="197">
        <v>20.55</v>
      </c>
      <c r="AH98" s="197">
        <v>0</v>
      </c>
      <c r="AI98" s="197">
        <v>12.53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17.010000000000002</v>
      </c>
      <c r="AP98" s="197">
        <v>114.2</v>
      </c>
      <c r="AQ98" s="197">
        <v>0</v>
      </c>
      <c r="AR98" s="197">
        <v>3.22</v>
      </c>
      <c r="AS98" s="197">
        <v>15.16</v>
      </c>
      <c r="AT98" s="197">
        <v>4.54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0.20326500000000022</v>
      </c>
      <c r="E99">
        <f t="shared" si="0"/>
        <v>0</v>
      </c>
      <c r="F99">
        <f t="shared" si="0"/>
        <v>0</v>
      </c>
      <c r="G99">
        <f t="shared" si="0"/>
        <v>0.11184000000000022</v>
      </c>
      <c r="H99">
        <f t="shared" si="0"/>
        <v>0</v>
      </c>
      <c r="I99">
        <f t="shared" si="0"/>
        <v>0.23272500000000032</v>
      </c>
      <c r="J99">
        <f t="shared" si="0"/>
        <v>0.24216000000000024</v>
      </c>
      <c r="K99">
        <f t="shared" si="0"/>
        <v>7.2749999999999889E-3</v>
      </c>
      <c r="L99">
        <f t="shared" si="0"/>
        <v>0.44574750000000102</v>
      </c>
      <c r="M99">
        <f t="shared" si="0"/>
        <v>2.2800000000000039E-2</v>
      </c>
      <c r="N99">
        <f t="shared" si="0"/>
        <v>1.4400000000000024E-2</v>
      </c>
      <c r="O99">
        <f t="shared" si="0"/>
        <v>0</v>
      </c>
      <c r="P99">
        <f t="shared" si="0"/>
        <v>2.6474999999999985E-2</v>
      </c>
      <c r="Q99">
        <f t="shared" si="0"/>
        <v>4.8250000000000038E-3</v>
      </c>
      <c r="R99">
        <f t="shared" si="0"/>
        <v>6.0700000000000103E-3</v>
      </c>
      <c r="S99">
        <f t="shared" si="0"/>
        <v>6.389999999999992E-3</v>
      </c>
      <c r="T99">
        <f t="shared" si="0"/>
        <v>0</v>
      </c>
      <c r="U99">
        <f t="shared" si="0"/>
        <v>4.3595000000000085E-2</v>
      </c>
      <c r="V99">
        <f t="shared" si="0"/>
        <v>2.964999999999995E-3</v>
      </c>
      <c r="W99">
        <f t="shared" si="0"/>
        <v>2.8752499999999976E-2</v>
      </c>
      <c r="X99">
        <f t="shared" si="0"/>
        <v>2.4240000000000029E-2</v>
      </c>
      <c r="Y99">
        <f t="shared" si="0"/>
        <v>0</v>
      </c>
      <c r="Z99">
        <f t="shared" si="0"/>
        <v>4.9920000000000089E-2</v>
      </c>
      <c r="AA99">
        <f t="shared" si="0"/>
        <v>1.8960000000000008E-2</v>
      </c>
      <c r="AB99">
        <f t="shared" si="0"/>
        <v>0</v>
      </c>
      <c r="AC99">
        <f t="shared" si="0"/>
        <v>3.2989999999999985E-2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0.48500750000000048</v>
      </c>
      <c r="AH99">
        <f t="shared" si="0"/>
        <v>0</v>
      </c>
      <c r="AI99">
        <f t="shared" si="0"/>
        <v>0.2780424999999998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0.81555000000000166</v>
      </c>
      <c r="AP99">
        <f t="shared" si="0"/>
        <v>2.6114100000000011</v>
      </c>
      <c r="AQ99">
        <f t="shared" si="0"/>
        <v>0</v>
      </c>
      <c r="AR99">
        <f t="shared" si="0"/>
        <v>5.7959999999999984E-2</v>
      </c>
      <c r="AS99">
        <f t="shared" si="0"/>
        <v>0.36015000000000064</v>
      </c>
      <c r="AT99">
        <f t="shared" si="0"/>
        <v>0.10794000000000012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-108</v>
      </c>
      <c r="G3" s="82">
        <v>-108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-30</v>
      </c>
      <c r="N3" s="82">
        <v>-30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108</v>
      </c>
      <c r="AF3" s="82">
        <v>30</v>
      </c>
      <c r="AG3" s="82">
        <v>0</v>
      </c>
      <c r="AH3" s="82">
        <v>0</v>
      </c>
      <c r="AI3" s="82">
        <v>138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108</v>
      </c>
      <c r="BQ3" s="83">
        <f t="shared" ref="BQ3:BS66" si="3">IF(AF3&gt;0,AF3,0)</f>
        <v>30</v>
      </c>
      <c r="BR3" s="83">
        <f t="shared" si="3"/>
        <v>0</v>
      </c>
      <c r="BS3" s="83">
        <f t="shared" si="3"/>
        <v>0</v>
      </c>
      <c r="BT3" s="83">
        <f>-SUM(BP3:BS3)</f>
        <v>-138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1080</v>
      </c>
      <c r="DA3" s="80">
        <f t="shared" ref="DA3:DC66" si="8">$AK3*BQ3</f>
        <v>300</v>
      </c>
      <c r="DB3" s="80">
        <f t="shared" si="8"/>
        <v>0</v>
      </c>
      <c r="DC3" s="80">
        <f t="shared" si="8"/>
        <v>0</v>
      </c>
      <c r="DD3" s="80">
        <f>SUM(CZ3:DC3)</f>
        <v>1380</v>
      </c>
      <c r="DF3" s="81">
        <f>AR3+AU3+BB3+BI3+BP3</f>
        <v>108</v>
      </c>
      <c r="DG3" s="81">
        <f>AY3+AN3+BC3+BJ3+BQ3</f>
        <v>30</v>
      </c>
      <c r="DH3" s="81">
        <f>BF3+AO3+AV3+BK3+BR3</f>
        <v>0</v>
      </c>
      <c r="DI3" s="81">
        <f>BM3+BS3+BD3+AW3+AP3</f>
        <v>0</v>
      </c>
      <c r="DJ3" s="81">
        <f>BT3+BL3+BE3+AX3+AQ3</f>
        <v>-138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-72</v>
      </c>
      <c r="G4" s="82">
        <v>-72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-10</v>
      </c>
      <c r="N4" s="82">
        <v>-10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72</v>
      </c>
      <c r="AF4" s="82">
        <v>10</v>
      </c>
      <c r="AG4" s="82">
        <v>0</v>
      </c>
      <c r="AH4" s="82">
        <v>0</v>
      </c>
      <c r="AI4" s="82">
        <v>82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72</v>
      </c>
      <c r="BQ4" s="83">
        <f t="shared" si="3"/>
        <v>10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-82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720</v>
      </c>
      <c r="DA4" s="80">
        <f t="shared" si="8"/>
        <v>100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820</v>
      </c>
      <c r="DF4" s="81">
        <f t="shared" ref="DF4:DF67" si="31">AR4+AU4+BB4+BI4+BP4</f>
        <v>72</v>
      </c>
      <c r="DG4" s="81">
        <f t="shared" ref="DG4:DG67" si="32">AY4+AN4+BC4+BJ4+BQ4</f>
        <v>10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-82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-56</v>
      </c>
      <c r="G5" s="82">
        <v>-56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-5</v>
      </c>
      <c r="N5" s="82">
        <v>-5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56</v>
      </c>
      <c r="AF5" s="82">
        <v>5</v>
      </c>
      <c r="AG5" s="82">
        <v>0</v>
      </c>
      <c r="AH5" s="82">
        <v>0</v>
      </c>
      <c r="AI5" s="82">
        <v>61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56</v>
      </c>
      <c r="BQ5" s="83">
        <f t="shared" si="3"/>
        <v>5</v>
      </c>
      <c r="BR5" s="83">
        <f t="shared" si="3"/>
        <v>0</v>
      </c>
      <c r="BS5" s="83">
        <f t="shared" si="3"/>
        <v>0</v>
      </c>
      <c r="BT5" s="83">
        <f t="shared" si="20"/>
        <v>-61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560</v>
      </c>
      <c r="DA5" s="80">
        <f t="shared" si="8"/>
        <v>50</v>
      </c>
      <c r="DB5" s="80">
        <f t="shared" si="8"/>
        <v>0</v>
      </c>
      <c r="DC5" s="80">
        <f t="shared" si="8"/>
        <v>0</v>
      </c>
      <c r="DD5" s="80">
        <f t="shared" si="30"/>
        <v>610</v>
      </c>
      <c r="DF5" s="81">
        <f t="shared" si="31"/>
        <v>56</v>
      </c>
      <c r="DG5" s="81">
        <f t="shared" si="32"/>
        <v>5</v>
      </c>
      <c r="DH5" s="81">
        <f t="shared" si="33"/>
        <v>0</v>
      </c>
      <c r="DI5" s="81">
        <f t="shared" si="34"/>
        <v>0</v>
      </c>
      <c r="DJ5" s="81">
        <f t="shared" si="35"/>
        <v>-61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-25</v>
      </c>
      <c r="G6" s="82">
        <v>-25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25</v>
      </c>
      <c r="AF6" s="82">
        <v>0</v>
      </c>
      <c r="AG6" s="82">
        <v>0</v>
      </c>
      <c r="AH6" s="82">
        <v>0</v>
      </c>
      <c r="AI6" s="82">
        <v>25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25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-25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250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250</v>
      </c>
      <c r="DF6" s="81">
        <f t="shared" si="31"/>
        <v>25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-25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-8</v>
      </c>
      <c r="G7" s="82">
        <v>-8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8</v>
      </c>
      <c r="AF7" s="82">
        <v>0</v>
      </c>
      <c r="AG7" s="82">
        <v>0</v>
      </c>
      <c r="AH7" s="82">
        <v>0</v>
      </c>
      <c r="AI7" s="82">
        <v>8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8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-8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80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80</v>
      </c>
      <c r="DF7" s="81">
        <f t="shared" si="31"/>
        <v>8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-8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-32</v>
      </c>
      <c r="G72" s="82">
        <v>-32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32</v>
      </c>
      <c r="AF72" s="82">
        <v>0</v>
      </c>
      <c r="AG72" s="82">
        <v>0</v>
      </c>
      <c r="AH72" s="82">
        <v>0</v>
      </c>
      <c r="AI72" s="82">
        <v>32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32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-32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320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320</v>
      </c>
      <c r="DF72" s="81">
        <f t="shared" si="59"/>
        <v>32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-32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-78</v>
      </c>
      <c r="G73" s="82">
        <v>-78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78</v>
      </c>
      <c r="AF73" s="82">
        <v>0</v>
      </c>
      <c r="AG73" s="82">
        <v>0</v>
      </c>
      <c r="AH73" s="82">
        <v>0</v>
      </c>
      <c r="AI73" s="82">
        <v>78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78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-78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780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780</v>
      </c>
      <c r="DF73" s="81">
        <f t="shared" si="59"/>
        <v>78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-78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-91</v>
      </c>
      <c r="G74" s="82">
        <v>-91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91</v>
      </c>
      <c r="AF74" s="82">
        <v>0</v>
      </c>
      <c r="AG74" s="82">
        <v>0</v>
      </c>
      <c r="AH74" s="82">
        <v>0</v>
      </c>
      <c r="AI74" s="82">
        <v>91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91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-91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910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910</v>
      </c>
      <c r="DF74" s="81">
        <f t="shared" si="59"/>
        <v>91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-91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-60</v>
      </c>
      <c r="N75" s="82">
        <v>-60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60</v>
      </c>
      <c r="AG75" s="82">
        <v>0</v>
      </c>
      <c r="AH75" s="82">
        <v>0</v>
      </c>
      <c r="AI75" s="82">
        <v>60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60</v>
      </c>
      <c r="BR75" s="83">
        <f t="shared" si="47"/>
        <v>0</v>
      </c>
      <c r="BS75" s="83">
        <f t="shared" si="47"/>
        <v>0</v>
      </c>
      <c r="BT75" s="83">
        <f t="shared" si="48"/>
        <v>-60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600</v>
      </c>
      <c r="DB75" s="80">
        <f t="shared" si="57"/>
        <v>0</v>
      </c>
      <c r="DC75" s="80">
        <f t="shared" si="57"/>
        <v>0</v>
      </c>
      <c r="DD75" s="80">
        <f t="shared" si="58"/>
        <v>600</v>
      </c>
      <c r="DF75" s="81">
        <f t="shared" si="59"/>
        <v>0</v>
      </c>
      <c r="DG75" s="81">
        <f t="shared" si="60"/>
        <v>60</v>
      </c>
      <c r="DH75" s="81">
        <f t="shared" si="61"/>
        <v>0</v>
      </c>
      <c r="DI75" s="81">
        <f t="shared" si="62"/>
        <v>0</v>
      </c>
      <c r="DJ75" s="81">
        <f t="shared" si="63"/>
        <v>-60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-45</v>
      </c>
      <c r="N76" s="82">
        <v>-45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45</v>
      </c>
      <c r="AG76" s="82">
        <v>0</v>
      </c>
      <c r="AH76" s="82">
        <v>0</v>
      </c>
      <c r="AI76" s="82">
        <v>45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45</v>
      </c>
      <c r="BR76" s="83">
        <f t="shared" si="47"/>
        <v>0</v>
      </c>
      <c r="BS76" s="83">
        <f t="shared" si="47"/>
        <v>0</v>
      </c>
      <c r="BT76" s="83">
        <f t="shared" si="48"/>
        <v>-45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450</v>
      </c>
      <c r="DB76" s="80">
        <f t="shared" si="57"/>
        <v>0</v>
      </c>
      <c r="DC76" s="80">
        <f t="shared" si="57"/>
        <v>0</v>
      </c>
      <c r="DD76" s="80">
        <f t="shared" si="58"/>
        <v>450</v>
      </c>
      <c r="DF76" s="81">
        <f t="shared" si="59"/>
        <v>0</v>
      </c>
      <c r="DG76" s="81">
        <f t="shared" si="60"/>
        <v>45</v>
      </c>
      <c r="DH76" s="81">
        <f t="shared" si="61"/>
        <v>0</v>
      </c>
      <c r="DI76" s="81">
        <f t="shared" si="62"/>
        <v>0</v>
      </c>
      <c r="DJ76" s="81">
        <f t="shared" si="63"/>
        <v>-45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-45</v>
      </c>
      <c r="N77" s="82">
        <v>-45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45</v>
      </c>
      <c r="AG77" s="82">
        <v>0</v>
      </c>
      <c r="AH77" s="82">
        <v>0</v>
      </c>
      <c r="AI77" s="82">
        <v>45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45</v>
      </c>
      <c r="BR77" s="83">
        <f t="shared" si="47"/>
        <v>0</v>
      </c>
      <c r="BS77" s="83">
        <f t="shared" si="47"/>
        <v>0</v>
      </c>
      <c r="BT77" s="83">
        <f t="shared" si="48"/>
        <v>-45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450</v>
      </c>
      <c r="DB77" s="80">
        <f t="shared" si="57"/>
        <v>0</v>
      </c>
      <c r="DC77" s="80">
        <f t="shared" si="57"/>
        <v>0</v>
      </c>
      <c r="DD77" s="80">
        <f t="shared" si="58"/>
        <v>450</v>
      </c>
      <c r="DF77" s="81">
        <f t="shared" si="59"/>
        <v>0</v>
      </c>
      <c r="DG77" s="81">
        <f t="shared" si="60"/>
        <v>45</v>
      </c>
      <c r="DH77" s="81">
        <f t="shared" si="61"/>
        <v>0</v>
      </c>
      <c r="DI77" s="81">
        <f t="shared" si="62"/>
        <v>0</v>
      </c>
      <c r="DJ77" s="81">
        <f t="shared" si="63"/>
        <v>-45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-45</v>
      </c>
      <c r="N78" s="82">
        <v>-45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45</v>
      </c>
      <c r="AG78" s="82">
        <v>0</v>
      </c>
      <c r="AH78" s="82">
        <v>0</v>
      </c>
      <c r="AI78" s="82">
        <v>45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45</v>
      </c>
      <c r="BR78" s="83">
        <f t="shared" si="47"/>
        <v>0</v>
      </c>
      <c r="BS78" s="83">
        <f t="shared" si="47"/>
        <v>0</v>
      </c>
      <c r="BT78" s="83">
        <f t="shared" si="48"/>
        <v>-45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450</v>
      </c>
      <c r="DB78" s="80">
        <f t="shared" si="57"/>
        <v>0</v>
      </c>
      <c r="DC78" s="80">
        <f t="shared" si="57"/>
        <v>0</v>
      </c>
      <c r="DD78" s="80">
        <f t="shared" si="58"/>
        <v>450</v>
      </c>
      <c r="DF78" s="81">
        <f t="shared" si="59"/>
        <v>0</v>
      </c>
      <c r="DG78" s="81">
        <f t="shared" si="60"/>
        <v>45</v>
      </c>
      <c r="DH78" s="81">
        <f t="shared" si="61"/>
        <v>0</v>
      </c>
      <c r="DI78" s="81">
        <f t="shared" si="62"/>
        <v>0</v>
      </c>
      <c r="DJ78" s="81">
        <f t="shared" si="63"/>
        <v>-45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-35</v>
      </c>
      <c r="N79" s="82">
        <v>-35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35</v>
      </c>
      <c r="AG79" s="82">
        <v>0</v>
      </c>
      <c r="AH79" s="82">
        <v>0</v>
      </c>
      <c r="AI79" s="82">
        <v>35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35</v>
      </c>
      <c r="BR79" s="83">
        <f t="shared" si="47"/>
        <v>0</v>
      </c>
      <c r="BS79" s="83">
        <f t="shared" si="47"/>
        <v>0</v>
      </c>
      <c r="BT79" s="83">
        <f t="shared" si="48"/>
        <v>-35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350</v>
      </c>
      <c r="DB79" s="80">
        <f t="shared" si="57"/>
        <v>0</v>
      </c>
      <c r="DC79" s="80">
        <f t="shared" si="57"/>
        <v>0</v>
      </c>
      <c r="DD79" s="80">
        <f t="shared" si="58"/>
        <v>350</v>
      </c>
      <c r="DF79" s="81">
        <f t="shared" si="59"/>
        <v>0</v>
      </c>
      <c r="DG79" s="81">
        <f t="shared" si="60"/>
        <v>35</v>
      </c>
      <c r="DH79" s="81">
        <f t="shared" si="61"/>
        <v>0</v>
      </c>
      <c r="DI79" s="81">
        <f t="shared" si="62"/>
        <v>0</v>
      </c>
      <c r="DJ79" s="81">
        <f t="shared" si="63"/>
        <v>-35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-35</v>
      </c>
      <c r="N80" s="82">
        <v>-35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35</v>
      </c>
      <c r="AG80" s="82">
        <v>0</v>
      </c>
      <c r="AH80" s="82">
        <v>0</v>
      </c>
      <c r="AI80" s="82">
        <v>35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35</v>
      </c>
      <c r="BR80" s="83">
        <f t="shared" si="47"/>
        <v>0</v>
      </c>
      <c r="BS80" s="83">
        <f t="shared" si="47"/>
        <v>0</v>
      </c>
      <c r="BT80" s="83">
        <f t="shared" si="48"/>
        <v>-35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350</v>
      </c>
      <c r="DB80" s="80">
        <f t="shared" si="57"/>
        <v>0</v>
      </c>
      <c r="DC80" s="80">
        <f t="shared" si="57"/>
        <v>0</v>
      </c>
      <c r="DD80" s="80">
        <f t="shared" si="58"/>
        <v>350</v>
      </c>
      <c r="DF80" s="81">
        <f t="shared" si="59"/>
        <v>0</v>
      </c>
      <c r="DG80" s="81">
        <f t="shared" si="60"/>
        <v>35</v>
      </c>
      <c r="DH80" s="81">
        <f t="shared" si="61"/>
        <v>0</v>
      </c>
      <c r="DI80" s="81">
        <f t="shared" si="62"/>
        <v>0</v>
      </c>
      <c r="DJ80" s="81">
        <f t="shared" si="63"/>
        <v>-35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-40</v>
      </c>
      <c r="N81" s="82">
        <v>-40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40</v>
      </c>
      <c r="AG81" s="82">
        <v>0</v>
      </c>
      <c r="AH81" s="82">
        <v>0</v>
      </c>
      <c r="AI81" s="82">
        <v>40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40</v>
      </c>
      <c r="BR81" s="83">
        <f t="shared" si="47"/>
        <v>0</v>
      </c>
      <c r="BS81" s="83">
        <f t="shared" si="47"/>
        <v>0</v>
      </c>
      <c r="BT81" s="83">
        <f t="shared" si="48"/>
        <v>-40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400</v>
      </c>
      <c r="DB81" s="80">
        <f t="shared" si="57"/>
        <v>0</v>
      </c>
      <c r="DC81" s="80">
        <f t="shared" si="57"/>
        <v>0</v>
      </c>
      <c r="DD81" s="80">
        <f t="shared" si="58"/>
        <v>400</v>
      </c>
      <c r="DF81" s="81">
        <f t="shared" si="59"/>
        <v>0</v>
      </c>
      <c r="DG81" s="81">
        <f t="shared" si="60"/>
        <v>40</v>
      </c>
      <c r="DH81" s="81">
        <f t="shared" si="61"/>
        <v>0</v>
      </c>
      <c r="DI81" s="81">
        <f t="shared" si="62"/>
        <v>0</v>
      </c>
      <c r="DJ81" s="81">
        <f t="shared" si="63"/>
        <v>-40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-40</v>
      </c>
      <c r="N82" s="82">
        <v>-40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40</v>
      </c>
      <c r="AG82" s="82">
        <v>0</v>
      </c>
      <c r="AH82" s="82">
        <v>0</v>
      </c>
      <c r="AI82" s="82">
        <v>40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40</v>
      </c>
      <c r="BR82" s="83">
        <f t="shared" si="47"/>
        <v>0</v>
      </c>
      <c r="BS82" s="83">
        <f t="shared" si="47"/>
        <v>0</v>
      </c>
      <c r="BT82" s="83">
        <f t="shared" si="48"/>
        <v>-40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400</v>
      </c>
      <c r="DB82" s="80">
        <f t="shared" si="57"/>
        <v>0</v>
      </c>
      <c r="DC82" s="80">
        <f t="shared" si="57"/>
        <v>0</v>
      </c>
      <c r="DD82" s="80">
        <f t="shared" si="58"/>
        <v>400</v>
      </c>
      <c r="DF82" s="81">
        <f t="shared" si="59"/>
        <v>0</v>
      </c>
      <c r="DG82" s="81">
        <f t="shared" si="60"/>
        <v>40</v>
      </c>
      <c r="DH82" s="81">
        <f t="shared" si="61"/>
        <v>0</v>
      </c>
      <c r="DI82" s="81">
        <f t="shared" si="62"/>
        <v>0</v>
      </c>
      <c r="DJ82" s="81">
        <f t="shared" si="63"/>
        <v>-40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-30</v>
      </c>
      <c r="N83" s="82">
        <v>-30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30</v>
      </c>
      <c r="AG83" s="82">
        <v>0</v>
      </c>
      <c r="AH83" s="82">
        <v>0</v>
      </c>
      <c r="AI83" s="82">
        <v>30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30</v>
      </c>
      <c r="BR83" s="83">
        <f t="shared" si="47"/>
        <v>0</v>
      </c>
      <c r="BS83" s="83">
        <f t="shared" si="47"/>
        <v>0</v>
      </c>
      <c r="BT83" s="83">
        <f t="shared" si="48"/>
        <v>-30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300</v>
      </c>
      <c r="DB83" s="80">
        <f t="shared" si="57"/>
        <v>0</v>
      </c>
      <c r="DC83" s="80">
        <f t="shared" si="57"/>
        <v>0</v>
      </c>
      <c r="DD83" s="80">
        <f t="shared" si="58"/>
        <v>300</v>
      </c>
      <c r="DF83" s="81">
        <f t="shared" si="59"/>
        <v>0</v>
      </c>
      <c r="DG83" s="81">
        <f t="shared" si="60"/>
        <v>30</v>
      </c>
      <c r="DH83" s="81">
        <f t="shared" si="61"/>
        <v>0</v>
      </c>
      <c r="DI83" s="81">
        <f t="shared" si="62"/>
        <v>0</v>
      </c>
      <c r="DJ83" s="81">
        <f t="shared" si="63"/>
        <v>-30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-30</v>
      </c>
      <c r="N84" s="82">
        <v>-30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30</v>
      </c>
      <c r="AG84" s="82">
        <v>0</v>
      </c>
      <c r="AH84" s="82">
        <v>0</v>
      </c>
      <c r="AI84" s="82">
        <v>30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30</v>
      </c>
      <c r="BR84" s="83">
        <f t="shared" si="47"/>
        <v>0</v>
      </c>
      <c r="BS84" s="83">
        <f t="shared" si="47"/>
        <v>0</v>
      </c>
      <c r="BT84" s="83">
        <f t="shared" si="48"/>
        <v>-30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300</v>
      </c>
      <c r="DB84" s="80">
        <f t="shared" si="57"/>
        <v>0</v>
      </c>
      <c r="DC84" s="80">
        <f t="shared" si="57"/>
        <v>0</v>
      </c>
      <c r="DD84" s="80">
        <f t="shared" si="58"/>
        <v>300</v>
      </c>
      <c r="DF84" s="81">
        <f t="shared" si="59"/>
        <v>0</v>
      </c>
      <c r="DG84" s="81">
        <f t="shared" si="60"/>
        <v>30</v>
      </c>
      <c r="DH84" s="81">
        <f t="shared" si="61"/>
        <v>0</v>
      </c>
      <c r="DI84" s="81">
        <f t="shared" si="62"/>
        <v>0</v>
      </c>
      <c r="DJ84" s="81">
        <f t="shared" si="63"/>
        <v>-30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-40</v>
      </c>
      <c r="N85" s="82">
        <v>-40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40</v>
      </c>
      <c r="AG85" s="82">
        <v>0</v>
      </c>
      <c r="AH85" s="82">
        <v>0</v>
      </c>
      <c r="AI85" s="82">
        <v>40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40</v>
      </c>
      <c r="BR85" s="83">
        <f t="shared" si="47"/>
        <v>0</v>
      </c>
      <c r="BS85" s="83">
        <f t="shared" si="47"/>
        <v>0</v>
      </c>
      <c r="BT85" s="83">
        <f t="shared" si="48"/>
        <v>-40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400</v>
      </c>
      <c r="DB85" s="80">
        <f t="shared" si="57"/>
        <v>0</v>
      </c>
      <c r="DC85" s="80">
        <f t="shared" si="57"/>
        <v>0</v>
      </c>
      <c r="DD85" s="80">
        <f t="shared" si="58"/>
        <v>400</v>
      </c>
      <c r="DF85" s="81">
        <f t="shared" si="59"/>
        <v>0</v>
      </c>
      <c r="DG85" s="81">
        <f t="shared" si="60"/>
        <v>40</v>
      </c>
      <c r="DH85" s="81">
        <f t="shared" si="61"/>
        <v>0</v>
      </c>
      <c r="DI85" s="81">
        <f t="shared" si="62"/>
        <v>0</v>
      </c>
      <c r="DJ85" s="81">
        <f t="shared" si="63"/>
        <v>-40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-40</v>
      </c>
      <c r="N86" s="82">
        <v>-40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40</v>
      </c>
      <c r="AG86" s="82">
        <v>0</v>
      </c>
      <c r="AH86" s="82">
        <v>0</v>
      </c>
      <c r="AI86" s="82">
        <v>40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40</v>
      </c>
      <c r="BR86" s="83">
        <f t="shared" si="47"/>
        <v>0</v>
      </c>
      <c r="BS86" s="83">
        <f t="shared" si="47"/>
        <v>0</v>
      </c>
      <c r="BT86" s="83">
        <f t="shared" si="48"/>
        <v>-40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400</v>
      </c>
      <c r="DB86" s="80">
        <f t="shared" si="57"/>
        <v>0</v>
      </c>
      <c r="DC86" s="80">
        <f t="shared" si="57"/>
        <v>0</v>
      </c>
      <c r="DD86" s="80">
        <f t="shared" si="58"/>
        <v>400</v>
      </c>
      <c r="DF86" s="81">
        <f t="shared" si="59"/>
        <v>0</v>
      </c>
      <c r="DG86" s="81">
        <f t="shared" si="60"/>
        <v>40</v>
      </c>
      <c r="DH86" s="81">
        <f t="shared" si="61"/>
        <v>0</v>
      </c>
      <c r="DI86" s="81">
        <f t="shared" si="62"/>
        <v>0</v>
      </c>
      <c r="DJ86" s="81">
        <f t="shared" si="63"/>
        <v>-40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-45</v>
      </c>
      <c r="N87" s="82">
        <v>-45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45</v>
      </c>
      <c r="AG87" s="82">
        <v>0</v>
      </c>
      <c r="AH87" s="82">
        <v>0</v>
      </c>
      <c r="AI87" s="82">
        <v>45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45</v>
      </c>
      <c r="BR87" s="83">
        <f t="shared" si="47"/>
        <v>0</v>
      </c>
      <c r="BS87" s="83">
        <f t="shared" si="47"/>
        <v>0</v>
      </c>
      <c r="BT87" s="83">
        <f t="shared" si="48"/>
        <v>-45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450</v>
      </c>
      <c r="DB87" s="80">
        <f t="shared" si="57"/>
        <v>0</v>
      </c>
      <c r="DC87" s="80">
        <f t="shared" si="57"/>
        <v>0</v>
      </c>
      <c r="DD87" s="80">
        <f t="shared" si="58"/>
        <v>450</v>
      </c>
      <c r="DF87" s="81">
        <f t="shared" si="59"/>
        <v>0</v>
      </c>
      <c r="DG87" s="81">
        <f t="shared" si="60"/>
        <v>45</v>
      </c>
      <c r="DH87" s="81">
        <f t="shared" si="61"/>
        <v>0</v>
      </c>
      <c r="DI87" s="81">
        <f t="shared" si="62"/>
        <v>0</v>
      </c>
      <c r="DJ87" s="81">
        <f t="shared" si="63"/>
        <v>-45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-50</v>
      </c>
      <c r="N88" s="82">
        <v>-50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50</v>
      </c>
      <c r="AG88" s="82">
        <v>0</v>
      </c>
      <c r="AH88" s="82">
        <v>0</v>
      </c>
      <c r="AI88" s="82">
        <v>50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50</v>
      </c>
      <c r="BR88" s="83">
        <f t="shared" si="47"/>
        <v>0</v>
      </c>
      <c r="BS88" s="83">
        <f t="shared" si="47"/>
        <v>0</v>
      </c>
      <c r="BT88" s="83">
        <f t="shared" si="48"/>
        <v>-50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500</v>
      </c>
      <c r="DB88" s="80">
        <f t="shared" si="57"/>
        <v>0</v>
      </c>
      <c r="DC88" s="80">
        <f t="shared" si="57"/>
        <v>0</v>
      </c>
      <c r="DD88" s="80">
        <f t="shared" si="58"/>
        <v>500</v>
      </c>
      <c r="DF88" s="81">
        <f t="shared" si="59"/>
        <v>0</v>
      </c>
      <c r="DG88" s="81">
        <f t="shared" si="60"/>
        <v>50</v>
      </c>
      <c r="DH88" s="81">
        <f t="shared" si="61"/>
        <v>0</v>
      </c>
      <c r="DI88" s="81">
        <f t="shared" si="62"/>
        <v>0</v>
      </c>
      <c r="DJ88" s="81">
        <f t="shared" si="63"/>
        <v>-50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-55</v>
      </c>
      <c r="N89" s="82">
        <v>-55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55</v>
      </c>
      <c r="AG89" s="82">
        <v>0</v>
      </c>
      <c r="AH89" s="82">
        <v>0</v>
      </c>
      <c r="AI89" s="82">
        <v>55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55</v>
      </c>
      <c r="BR89" s="83">
        <f t="shared" si="47"/>
        <v>0</v>
      </c>
      <c r="BS89" s="83">
        <f t="shared" si="47"/>
        <v>0</v>
      </c>
      <c r="BT89" s="83">
        <f t="shared" si="48"/>
        <v>-55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550</v>
      </c>
      <c r="DB89" s="80">
        <f t="shared" si="57"/>
        <v>0</v>
      </c>
      <c r="DC89" s="80">
        <f t="shared" si="57"/>
        <v>0</v>
      </c>
      <c r="DD89" s="80">
        <f t="shared" si="58"/>
        <v>550</v>
      </c>
      <c r="DF89" s="81">
        <f t="shared" si="59"/>
        <v>0</v>
      </c>
      <c r="DG89" s="81">
        <f t="shared" si="60"/>
        <v>55</v>
      </c>
      <c r="DH89" s="81">
        <f t="shared" si="61"/>
        <v>0</v>
      </c>
      <c r="DI89" s="81">
        <f t="shared" si="62"/>
        <v>0</v>
      </c>
      <c r="DJ89" s="81">
        <f t="shared" si="63"/>
        <v>-55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-70</v>
      </c>
      <c r="N90" s="82">
        <v>-70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70</v>
      </c>
      <c r="AG90" s="82">
        <v>0</v>
      </c>
      <c r="AH90" s="82">
        <v>0</v>
      </c>
      <c r="AI90" s="82">
        <v>70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70</v>
      </c>
      <c r="BR90" s="83">
        <f t="shared" si="47"/>
        <v>0</v>
      </c>
      <c r="BS90" s="83">
        <f t="shared" si="47"/>
        <v>0</v>
      </c>
      <c r="BT90" s="83">
        <f t="shared" si="48"/>
        <v>-70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700</v>
      </c>
      <c r="DB90" s="80">
        <f t="shared" si="57"/>
        <v>0</v>
      </c>
      <c r="DC90" s="80">
        <f t="shared" si="57"/>
        <v>0</v>
      </c>
      <c r="DD90" s="80">
        <f t="shared" si="58"/>
        <v>700</v>
      </c>
      <c r="DF90" s="81">
        <f t="shared" si="59"/>
        <v>0</v>
      </c>
      <c r="DG90" s="81">
        <f t="shared" si="60"/>
        <v>70</v>
      </c>
      <c r="DH90" s="81">
        <f t="shared" si="61"/>
        <v>0</v>
      </c>
      <c r="DI90" s="81">
        <f t="shared" si="62"/>
        <v>0</v>
      </c>
      <c r="DJ90" s="81">
        <f t="shared" si="63"/>
        <v>-70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-70</v>
      </c>
      <c r="G91" s="82">
        <v>-70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-260</v>
      </c>
      <c r="N91" s="82">
        <v>-260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70</v>
      </c>
      <c r="AF91" s="82">
        <v>260</v>
      </c>
      <c r="AG91" s="82">
        <v>0</v>
      </c>
      <c r="AH91" s="82">
        <v>0</v>
      </c>
      <c r="AI91" s="82">
        <v>330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70</v>
      </c>
      <c r="BQ91" s="83">
        <f t="shared" si="47"/>
        <v>260</v>
      </c>
      <c r="BR91" s="83">
        <f t="shared" si="47"/>
        <v>0</v>
      </c>
      <c r="BS91" s="83">
        <f t="shared" si="47"/>
        <v>0</v>
      </c>
      <c r="BT91" s="83">
        <f t="shared" si="48"/>
        <v>-330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700</v>
      </c>
      <c r="DA91" s="80">
        <f t="shared" si="57"/>
        <v>2600</v>
      </c>
      <c r="DB91" s="80">
        <f t="shared" si="57"/>
        <v>0</v>
      </c>
      <c r="DC91" s="80">
        <f t="shared" si="57"/>
        <v>0</v>
      </c>
      <c r="DD91" s="80">
        <f t="shared" si="58"/>
        <v>3300</v>
      </c>
      <c r="DF91" s="81">
        <f t="shared" si="59"/>
        <v>70</v>
      </c>
      <c r="DG91" s="81">
        <f t="shared" si="60"/>
        <v>260</v>
      </c>
      <c r="DH91" s="81">
        <f t="shared" si="61"/>
        <v>0</v>
      </c>
      <c r="DI91" s="81">
        <f t="shared" si="62"/>
        <v>0</v>
      </c>
      <c r="DJ91" s="81">
        <f t="shared" si="63"/>
        <v>-330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-77</v>
      </c>
      <c r="G92" s="82">
        <v>-77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-280</v>
      </c>
      <c r="N92" s="82">
        <v>-280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77</v>
      </c>
      <c r="AF92" s="82">
        <v>280</v>
      </c>
      <c r="AG92" s="82">
        <v>0</v>
      </c>
      <c r="AH92" s="82">
        <v>0</v>
      </c>
      <c r="AI92" s="82">
        <v>357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77</v>
      </c>
      <c r="BQ92" s="83">
        <f t="shared" si="47"/>
        <v>280</v>
      </c>
      <c r="BR92" s="83">
        <f t="shared" si="47"/>
        <v>0</v>
      </c>
      <c r="BS92" s="83">
        <f t="shared" si="47"/>
        <v>0</v>
      </c>
      <c r="BT92" s="83">
        <f t="shared" si="48"/>
        <v>-357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770</v>
      </c>
      <c r="DA92" s="80">
        <f t="shared" si="57"/>
        <v>2800</v>
      </c>
      <c r="DB92" s="80">
        <f t="shared" si="57"/>
        <v>0</v>
      </c>
      <c r="DC92" s="80">
        <f t="shared" si="57"/>
        <v>0</v>
      </c>
      <c r="DD92" s="80">
        <f t="shared" si="58"/>
        <v>3570</v>
      </c>
      <c r="DF92" s="81">
        <f t="shared" si="59"/>
        <v>77</v>
      </c>
      <c r="DG92" s="81">
        <f t="shared" si="60"/>
        <v>280</v>
      </c>
      <c r="DH92" s="81">
        <f t="shared" si="61"/>
        <v>0</v>
      </c>
      <c r="DI92" s="81">
        <f t="shared" si="62"/>
        <v>0</v>
      </c>
      <c r="DJ92" s="81">
        <f t="shared" si="63"/>
        <v>-357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-83</v>
      </c>
      <c r="G93" s="82">
        <v>-83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-332.11700000000002</v>
      </c>
      <c r="N93" s="82">
        <v>-332.11700000000002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83</v>
      </c>
      <c r="AF93" s="82">
        <v>332.11700000000002</v>
      </c>
      <c r="AG93" s="82">
        <v>0</v>
      </c>
      <c r="AH93" s="82">
        <v>0</v>
      </c>
      <c r="AI93" s="82">
        <v>415.11700000000002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83</v>
      </c>
      <c r="BQ93" s="83">
        <f t="shared" si="47"/>
        <v>332.11700000000002</v>
      </c>
      <c r="BR93" s="83">
        <f t="shared" si="47"/>
        <v>0</v>
      </c>
      <c r="BS93" s="83">
        <f t="shared" si="47"/>
        <v>0</v>
      </c>
      <c r="BT93" s="83">
        <f t="shared" si="48"/>
        <v>-415.11700000000002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830</v>
      </c>
      <c r="DA93" s="80">
        <f t="shared" si="57"/>
        <v>3321.17</v>
      </c>
      <c r="DB93" s="80">
        <f t="shared" si="57"/>
        <v>0</v>
      </c>
      <c r="DC93" s="80">
        <f t="shared" si="57"/>
        <v>0</v>
      </c>
      <c r="DD93" s="80">
        <f t="shared" si="58"/>
        <v>4151.17</v>
      </c>
      <c r="DF93" s="81">
        <f t="shared" si="59"/>
        <v>83</v>
      </c>
      <c r="DG93" s="81">
        <f t="shared" si="60"/>
        <v>332.11700000000002</v>
      </c>
      <c r="DH93" s="81">
        <f t="shared" si="61"/>
        <v>0</v>
      </c>
      <c r="DI93" s="81">
        <f t="shared" si="62"/>
        <v>0</v>
      </c>
      <c r="DJ93" s="81">
        <f t="shared" si="63"/>
        <v>-415.11700000000002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-94</v>
      </c>
      <c r="G94" s="82">
        <v>-94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-316.37799999999999</v>
      </c>
      <c r="N94" s="82">
        <v>-316.37799999999999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94</v>
      </c>
      <c r="AF94" s="82">
        <v>316.37799999999999</v>
      </c>
      <c r="AG94" s="82">
        <v>0</v>
      </c>
      <c r="AH94" s="82">
        <v>0</v>
      </c>
      <c r="AI94" s="82">
        <v>410.37799999999999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94</v>
      </c>
      <c r="BQ94" s="83">
        <f t="shared" si="47"/>
        <v>316.37799999999999</v>
      </c>
      <c r="BR94" s="83">
        <f t="shared" si="47"/>
        <v>0</v>
      </c>
      <c r="BS94" s="83">
        <f t="shared" si="47"/>
        <v>0</v>
      </c>
      <c r="BT94" s="83">
        <f t="shared" si="48"/>
        <v>-410.37799999999999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940</v>
      </c>
      <c r="DA94" s="80">
        <f t="shared" si="57"/>
        <v>3163.7799999999997</v>
      </c>
      <c r="DB94" s="80">
        <f t="shared" si="57"/>
        <v>0</v>
      </c>
      <c r="DC94" s="80">
        <f t="shared" si="57"/>
        <v>0</v>
      </c>
      <c r="DD94" s="80">
        <f t="shared" si="58"/>
        <v>4103.78</v>
      </c>
      <c r="DF94" s="81">
        <f t="shared" si="59"/>
        <v>94</v>
      </c>
      <c r="DG94" s="81">
        <f t="shared" si="60"/>
        <v>316.37799999999999</v>
      </c>
      <c r="DH94" s="81">
        <f t="shared" si="61"/>
        <v>0</v>
      </c>
      <c r="DI94" s="81">
        <f t="shared" si="62"/>
        <v>0</v>
      </c>
      <c r="DJ94" s="81">
        <f t="shared" si="63"/>
        <v>-410.37799999999999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-89</v>
      </c>
      <c r="G95" s="82">
        <v>-89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-321.87799999999999</v>
      </c>
      <c r="N95" s="82">
        <v>-321.87799999999999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89</v>
      </c>
      <c r="AF95" s="82">
        <v>321.87799999999999</v>
      </c>
      <c r="AG95" s="82">
        <v>0</v>
      </c>
      <c r="AH95" s="82">
        <v>0</v>
      </c>
      <c r="AI95" s="82">
        <v>410.87799999999999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89</v>
      </c>
      <c r="BQ95" s="83">
        <f t="shared" si="47"/>
        <v>321.87799999999999</v>
      </c>
      <c r="BR95" s="83">
        <f t="shared" si="47"/>
        <v>0</v>
      </c>
      <c r="BS95" s="83">
        <f t="shared" si="47"/>
        <v>0</v>
      </c>
      <c r="BT95" s="83">
        <f t="shared" si="48"/>
        <v>-410.87799999999999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890</v>
      </c>
      <c r="DA95" s="80">
        <f t="shared" si="57"/>
        <v>3218.7799999999997</v>
      </c>
      <c r="DB95" s="80">
        <f t="shared" si="57"/>
        <v>0</v>
      </c>
      <c r="DC95" s="80">
        <f t="shared" si="57"/>
        <v>0</v>
      </c>
      <c r="DD95" s="80">
        <f t="shared" si="58"/>
        <v>4108.78</v>
      </c>
      <c r="DF95" s="81">
        <f t="shared" si="59"/>
        <v>89</v>
      </c>
      <c r="DG95" s="81">
        <f t="shared" si="60"/>
        <v>321.87799999999999</v>
      </c>
      <c r="DH95" s="81">
        <f t="shared" si="61"/>
        <v>0</v>
      </c>
      <c r="DI95" s="81">
        <f t="shared" si="62"/>
        <v>0</v>
      </c>
      <c r="DJ95" s="81">
        <f t="shared" si="63"/>
        <v>-410.87799999999999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-79</v>
      </c>
      <c r="G96" s="82">
        <v>-79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-339.28800000000001</v>
      </c>
      <c r="N96" s="82">
        <v>-339.28800000000001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79</v>
      </c>
      <c r="AF96" s="82">
        <v>339.28800000000001</v>
      </c>
      <c r="AG96" s="82">
        <v>0</v>
      </c>
      <c r="AH96" s="82">
        <v>0</v>
      </c>
      <c r="AI96" s="82">
        <v>418.28800000000001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79</v>
      </c>
      <c r="BQ96" s="83">
        <f t="shared" si="47"/>
        <v>339.28800000000001</v>
      </c>
      <c r="BR96" s="83">
        <f t="shared" si="47"/>
        <v>0</v>
      </c>
      <c r="BS96" s="83">
        <f t="shared" si="47"/>
        <v>0</v>
      </c>
      <c r="BT96" s="83">
        <f t="shared" si="48"/>
        <v>-418.28800000000001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790</v>
      </c>
      <c r="DA96" s="80">
        <f t="shared" si="57"/>
        <v>3392.88</v>
      </c>
      <c r="DB96" s="80">
        <f t="shared" si="57"/>
        <v>0</v>
      </c>
      <c r="DC96" s="80">
        <f t="shared" si="57"/>
        <v>0</v>
      </c>
      <c r="DD96" s="80">
        <f t="shared" si="58"/>
        <v>4182.88</v>
      </c>
      <c r="DF96" s="81">
        <f t="shared" si="59"/>
        <v>79</v>
      </c>
      <c r="DG96" s="81">
        <f t="shared" si="60"/>
        <v>339.28800000000001</v>
      </c>
      <c r="DH96" s="81">
        <f t="shared" si="61"/>
        <v>0</v>
      </c>
      <c r="DI96" s="81">
        <f t="shared" si="62"/>
        <v>0</v>
      </c>
      <c r="DJ96" s="81">
        <f t="shared" si="63"/>
        <v>-418.28800000000001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-64</v>
      </c>
      <c r="G97" s="82">
        <v>-64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-361.33800000000002</v>
      </c>
      <c r="N97" s="82">
        <v>-361.33800000000002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64</v>
      </c>
      <c r="AF97" s="82">
        <v>361.33800000000002</v>
      </c>
      <c r="AG97" s="82">
        <v>0</v>
      </c>
      <c r="AH97" s="82">
        <v>0</v>
      </c>
      <c r="AI97" s="82">
        <v>425.33800000000002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64</v>
      </c>
      <c r="BQ97" s="83">
        <f t="shared" si="47"/>
        <v>361.33800000000002</v>
      </c>
      <c r="BR97" s="83">
        <f t="shared" si="47"/>
        <v>0</v>
      </c>
      <c r="BS97" s="83">
        <f t="shared" si="47"/>
        <v>0</v>
      </c>
      <c r="BT97" s="83">
        <f t="shared" si="48"/>
        <v>-425.33800000000002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640</v>
      </c>
      <c r="DA97" s="80">
        <f t="shared" si="57"/>
        <v>3613.38</v>
      </c>
      <c r="DB97" s="80">
        <f t="shared" si="57"/>
        <v>0</v>
      </c>
      <c r="DC97" s="80">
        <f t="shared" si="57"/>
        <v>0</v>
      </c>
      <c r="DD97" s="80">
        <f t="shared" si="58"/>
        <v>4253.38</v>
      </c>
      <c r="DF97" s="81">
        <f t="shared" si="59"/>
        <v>64</v>
      </c>
      <c r="DG97" s="81">
        <f t="shared" si="60"/>
        <v>361.33800000000002</v>
      </c>
      <c r="DH97" s="81">
        <f t="shared" si="61"/>
        <v>0</v>
      </c>
      <c r="DI97" s="81">
        <f t="shared" si="62"/>
        <v>0</v>
      </c>
      <c r="DJ97" s="81">
        <f t="shared" si="63"/>
        <v>-425.33800000000002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-46</v>
      </c>
      <c r="G98" s="82">
        <v>-46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-392.08800000000002</v>
      </c>
      <c r="N98" s="82">
        <v>-392.08800000000002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46</v>
      </c>
      <c r="AF98" s="82">
        <v>392.08800000000002</v>
      </c>
      <c r="AG98" s="82">
        <v>0</v>
      </c>
      <c r="AH98" s="82">
        <v>0</v>
      </c>
      <c r="AI98" s="82">
        <v>438.08800000000002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46</v>
      </c>
      <c r="BQ98" s="83">
        <f t="shared" si="47"/>
        <v>392.08800000000002</v>
      </c>
      <c r="BR98" s="83">
        <f t="shared" si="47"/>
        <v>0</v>
      </c>
      <c r="BS98" s="83">
        <f t="shared" si="47"/>
        <v>0</v>
      </c>
      <c r="BT98" s="83">
        <f t="shared" si="48"/>
        <v>-438.08800000000002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11595.772000000001</v>
      </c>
      <c r="DA98" s="80">
        <f t="shared" si="57"/>
        <v>98838.32721600002</v>
      </c>
      <c r="DB98" s="80">
        <f t="shared" si="57"/>
        <v>0</v>
      </c>
      <c r="DC98" s="80">
        <f t="shared" si="57"/>
        <v>0</v>
      </c>
      <c r="DD98" s="80">
        <f t="shared" si="58"/>
        <v>110434.09921600002</v>
      </c>
      <c r="DF98" s="81">
        <f t="shared" si="59"/>
        <v>46</v>
      </c>
      <c r="DG98" s="81">
        <f t="shared" si="60"/>
        <v>392.08800000000002</v>
      </c>
      <c r="DH98" s="81">
        <f t="shared" si="61"/>
        <v>0</v>
      </c>
      <c r="DI98" s="81">
        <f t="shared" si="62"/>
        <v>0</v>
      </c>
      <c r="DJ98" s="81">
        <f t="shared" si="63"/>
        <v>-438.08800000000002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0.26800000000000002</v>
      </c>
      <c r="BQ99" s="87">
        <f t="shared" ref="BQ99:BT99" si="68">SUM(BQ3:BQ98)/4000</f>
        <v>0.83827175000000009</v>
      </c>
      <c r="BR99" s="87">
        <f t="shared" si="68"/>
        <v>0</v>
      </c>
      <c r="BS99" s="87">
        <f t="shared" si="68"/>
        <v>0</v>
      </c>
      <c r="BT99" s="87">
        <f t="shared" si="68"/>
        <v>-1.1062717500000001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0.5463943</v>
      </c>
      <c r="DA99" s="89">
        <f t="shared" ref="DA99:DD99" si="73">SUM(DA3:DA98)/40000</f>
        <v>3.2112079304000005</v>
      </c>
      <c r="DB99" s="89">
        <f t="shared" si="73"/>
        <v>0</v>
      </c>
      <c r="DC99" s="89">
        <f t="shared" si="73"/>
        <v>0</v>
      </c>
      <c r="DD99" s="89">
        <f t="shared" si="73"/>
        <v>3.7576022303999999</v>
      </c>
      <c r="DE99" s="86"/>
      <c r="DF99" s="81">
        <f t="shared" si="59"/>
        <v>0.26800000000000002</v>
      </c>
      <c r="DG99" s="81">
        <f t="shared" si="60"/>
        <v>0.83827175000000009</v>
      </c>
      <c r="DH99" s="81">
        <f t="shared" si="61"/>
        <v>0</v>
      </c>
      <c r="DI99" s="81">
        <f t="shared" si="62"/>
        <v>0</v>
      </c>
      <c r="DJ99" s="81">
        <f t="shared" si="63"/>
        <v>-1.1062717500000001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683.12912700000004</v>
      </c>
      <c r="C3" s="177">
        <f ca="1">$B3*C$1/100</f>
        <v>509.614328742</v>
      </c>
      <c r="D3" s="178">
        <f t="shared" ref="D3:F18" ca="1" si="0">$B3*D$1/100</f>
        <v>164.15592921810003</v>
      </c>
      <c r="E3" s="178">
        <f t="shared" ca="1" si="0"/>
        <v>9.3588690399000019</v>
      </c>
      <c r="F3" s="179">
        <f t="shared" ca="1" si="0"/>
        <v>0</v>
      </c>
      <c r="G3" s="176">
        <f t="shared" ref="G3:G66" ca="1" si="1">INDIRECT("ISGS_exbus!" &amp; $V$3 &amp; X3)</f>
        <v>683.12912700000004</v>
      </c>
      <c r="H3" s="176">
        <f t="shared" ref="H3:H66" ca="1" si="2">INDIRECT("ISGS_Delhi_pp!" &amp; $V$3 &amp; X3)</f>
        <v>660.24430099999995</v>
      </c>
      <c r="I3" s="180">
        <f ca="1">INDIRECT("BRPL_EOD!" &amp; $V$3 &amp; X3)</f>
        <v>509.62</v>
      </c>
      <c r="J3" s="178">
        <f ca="1">INDIRECT("BYPL_EOD!" &amp; $V$3 &amp; X3)</f>
        <v>141.27000000000001</v>
      </c>
      <c r="K3" s="178">
        <f ca="1">INDIRECT("TPDDL_EOD!" &amp; $V$3 &amp; X3)</f>
        <v>9.36</v>
      </c>
      <c r="L3" s="178">
        <f ca="1">INDIRECT("NDMC_EOD!" &amp; $V$3 &amp; X3)</f>
        <v>0</v>
      </c>
      <c r="M3" s="179">
        <f ca="1">SUM(I3:L3)</f>
        <v>660.25</v>
      </c>
      <c r="N3" s="177">
        <f ca="1">INDIRECT("BRPL_ISGS_exbus!" &amp; $V$3 &amp; X3)</f>
        <v>527.27946338771676</v>
      </c>
      <c r="O3" s="178">
        <f ca="1">INDIRECT("BYPL_ISGS_exbus!" &amp; $V$3 &amp; X3)</f>
        <v>146.16531885087468</v>
      </c>
      <c r="P3" s="178">
        <f ca="1">INDIRECT("TPDDL_ISGS_exbus!" &amp; $V$3 &amp; X3)</f>
        <v>9.6843447614085569</v>
      </c>
      <c r="Q3" s="178">
        <f ca="1">INDIRECT("NDMC_ISGS_exbus!" &amp; $V$3 &amp; X3)</f>
        <v>0</v>
      </c>
      <c r="R3" s="179">
        <f ca="1">SUM(N3:Q3)</f>
        <v>683.12912699999993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683.12912700000004</v>
      </c>
      <c r="C4" s="181">
        <f t="shared" ref="C4:F35" ca="1" si="4">$B4*C$1/100</f>
        <v>509.614328742</v>
      </c>
      <c r="D4" s="182">
        <f t="shared" ca="1" si="0"/>
        <v>164.15592921810003</v>
      </c>
      <c r="E4" s="182">
        <f t="shared" ca="1" si="0"/>
        <v>9.3588690399000019</v>
      </c>
      <c r="F4" s="183">
        <f t="shared" ca="1" si="0"/>
        <v>0</v>
      </c>
      <c r="G4" s="184">
        <f t="shared" ca="1" si="1"/>
        <v>683.12912700000004</v>
      </c>
      <c r="H4" s="184">
        <f t="shared" ca="1" si="2"/>
        <v>660.24430099999995</v>
      </c>
      <c r="I4" s="185">
        <f t="shared" ref="I4:I67" ca="1" si="5">INDIRECT("BRPL_EOD!" &amp; $V$3 &amp; X4)</f>
        <v>509.62</v>
      </c>
      <c r="J4" s="182">
        <f t="shared" ref="J4:J67" ca="1" si="6">INDIRECT("BYPL_EOD!" &amp; $V$3 &amp; X4)</f>
        <v>141.27000000000001</v>
      </c>
      <c r="K4" s="182">
        <f t="shared" ref="K4:K67" ca="1" si="7">INDIRECT("TPDDL_EOD!" &amp; $V$3 &amp; X4)</f>
        <v>9.36</v>
      </c>
      <c r="L4" s="182">
        <f t="shared" ref="L4:L67" ca="1" si="8">INDIRECT("NDMC_EOD!" &amp; $V$3 &amp; X4)</f>
        <v>0</v>
      </c>
      <c r="M4" s="183">
        <f t="shared" ref="M4:M67" ca="1" si="9">SUM(I4:L4)</f>
        <v>660.25</v>
      </c>
      <c r="N4" s="181">
        <f t="shared" ref="N4:N67" ca="1" si="10">INDIRECT("BRPL_ISGS_exbus!" &amp; $V$3 &amp; X4)</f>
        <v>527.27946338771676</v>
      </c>
      <c r="O4" s="182">
        <f t="shared" ref="O4:O67" ca="1" si="11">INDIRECT("BYPL_ISGS_exbus!" &amp; $V$3 &amp; X4)</f>
        <v>146.16531885087468</v>
      </c>
      <c r="P4" s="182">
        <f t="shared" ref="P4:P67" ca="1" si="12">INDIRECT("TPDDL_ISGS_exbus!" &amp; $V$3 &amp; X4)</f>
        <v>9.6843447614085569</v>
      </c>
      <c r="Q4" s="182">
        <f t="shared" ref="Q4:Q67" ca="1" si="13">INDIRECT("NDMC_ISGS_exbus!" &amp; $V$3 &amp; X4)</f>
        <v>0</v>
      </c>
      <c r="R4" s="183">
        <f t="shared" ref="R4:R67" ca="1" si="14">SUM(N4:Q4)</f>
        <v>683.12912699999993</v>
      </c>
      <c r="W4" s="46"/>
      <c r="X4" s="46">
        <v>4</v>
      </c>
    </row>
    <row r="5" spans="1:24">
      <c r="A5" s="61" t="s">
        <v>47</v>
      </c>
      <c r="B5" s="176">
        <f t="shared" ca="1" si="3"/>
        <v>683.12912700000004</v>
      </c>
      <c r="C5" s="181">
        <f t="shared" ca="1" si="4"/>
        <v>509.614328742</v>
      </c>
      <c r="D5" s="182">
        <f t="shared" ca="1" si="0"/>
        <v>164.15592921810003</v>
      </c>
      <c r="E5" s="182">
        <f t="shared" ca="1" si="0"/>
        <v>9.3588690399000019</v>
      </c>
      <c r="F5" s="183">
        <f t="shared" ca="1" si="0"/>
        <v>0</v>
      </c>
      <c r="G5" s="184">
        <f t="shared" ca="1" si="1"/>
        <v>683.12912700000004</v>
      </c>
      <c r="H5" s="184">
        <f t="shared" ca="1" si="2"/>
        <v>660.24430099999995</v>
      </c>
      <c r="I5" s="185">
        <f t="shared" ca="1" si="5"/>
        <v>509.62</v>
      </c>
      <c r="J5" s="182">
        <f t="shared" ca="1" si="6"/>
        <v>141.27000000000001</v>
      </c>
      <c r="K5" s="182">
        <f t="shared" ca="1" si="7"/>
        <v>9.36</v>
      </c>
      <c r="L5" s="182">
        <f t="shared" ca="1" si="8"/>
        <v>0</v>
      </c>
      <c r="M5" s="183">
        <f t="shared" ca="1" si="9"/>
        <v>660.25</v>
      </c>
      <c r="N5" s="181">
        <f t="shared" ca="1" si="10"/>
        <v>527.27946338771676</v>
      </c>
      <c r="O5" s="182">
        <f t="shared" ca="1" si="11"/>
        <v>146.16531885087468</v>
      </c>
      <c r="P5" s="182">
        <f t="shared" ca="1" si="12"/>
        <v>9.6843447614085569</v>
      </c>
      <c r="Q5" s="182">
        <f t="shared" ca="1" si="13"/>
        <v>0</v>
      </c>
      <c r="R5" s="183">
        <f t="shared" ca="1" si="14"/>
        <v>683.12912699999993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683.12912700000004</v>
      </c>
      <c r="C6" s="181">
        <f t="shared" ca="1" si="4"/>
        <v>509.614328742</v>
      </c>
      <c r="D6" s="182">
        <f t="shared" ca="1" si="0"/>
        <v>164.15592921810003</v>
      </c>
      <c r="E6" s="182">
        <f t="shared" ca="1" si="0"/>
        <v>9.3588690399000019</v>
      </c>
      <c r="F6" s="183">
        <f t="shared" ca="1" si="0"/>
        <v>0</v>
      </c>
      <c r="G6" s="184">
        <f t="shared" ca="1" si="1"/>
        <v>683.12912700000004</v>
      </c>
      <c r="H6" s="184">
        <f t="shared" ca="1" si="2"/>
        <v>660.24430099999995</v>
      </c>
      <c r="I6" s="185">
        <f t="shared" ca="1" si="5"/>
        <v>509.62</v>
      </c>
      <c r="J6" s="182">
        <f t="shared" ca="1" si="6"/>
        <v>141.27000000000001</v>
      </c>
      <c r="K6" s="182">
        <f t="shared" ca="1" si="7"/>
        <v>9.36</v>
      </c>
      <c r="L6" s="182">
        <f t="shared" ca="1" si="8"/>
        <v>0</v>
      </c>
      <c r="M6" s="183">
        <f t="shared" ca="1" si="9"/>
        <v>660.25</v>
      </c>
      <c r="N6" s="181">
        <f t="shared" ca="1" si="10"/>
        <v>527.27946338771676</v>
      </c>
      <c r="O6" s="182">
        <f t="shared" ca="1" si="11"/>
        <v>146.16531885087468</v>
      </c>
      <c r="P6" s="182">
        <f t="shared" ca="1" si="12"/>
        <v>9.6843447614085569</v>
      </c>
      <c r="Q6" s="182">
        <f t="shared" ca="1" si="13"/>
        <v>0</v>
      </c>
      <c r="R6" s="183">
        <f t="shared" ca="1" si="14"/>
        <v>683.12912699999993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683.12912700000004</v>
      </c>
      <c r="C7" s="181">
        <f t="shared" ca="1" si="4"/>
        <v>509.614328742</v>
      </c>
      <c r="D7" s="182">
        <f t="shared" ca="1" si="0"/>
        <v>164.15592921810003</v>
      </c>
      <c r="E7" s="182">
        <f t="shared" ca="1" si="0"/>
        <v>9.3588690399000019</v>
      </c>
      <c r="F7" s="183">
        <f t="shared" ca="1" si="0"/>
        <v>0</v>
      </c>
      <c r="G7" s="184">
        <f t="shared" ca="1" si="1"/>
        <v>612.92912699999999</v>
      </c>
      <c r="H7" s="184">
        <f t="shared" ca="1" si="2"/>
        <v>592.39600099999996</v>
      </c>
      <c r="I7" s="185">
        <f t="shared" ca="1" si="5"/>
        <v>440.99</v>
      </c>
      <c r="J7" s="182">
        <f t="shared" ca="1" si="6"/>
        <v>142.05000000000001</v>
      </c>
      <c r="K7" s="182">
        <f t="shared" ca="1" si="7"/>
        <v>9.36</v>
      </c>
      <c r="L7" s="182">
        <f t="shared" ca="1" si="8"/>
        <v>0</v>
      </c>
      <c r="M7" s="183">
        <f t="shared" ca="1" si="9"/>
        <v>592.4</v>
      </c>
      <c r="N7" s="181">
        <f t="shared" ca="1" si="10"/>
        <v>456.27213996578331</v>
      </c>
      <c r="O7" s="182">
        <f t="shared" ca="1" si="11"/>
        <v>146.9726240552836</v>
      </c>
      <c r="P7" s="182">
        <f t="shared" ca="1" si="12"/>
        <v>9.6843629789331533</v>
      </c>
      <c r="Q7" s="182">
        <f t="shared" ca="1" si="13"/>
        <v>0</v>
      </c>
      <c r="R7" s="183">
        <f t="shared" ca="1" si="14"/>
        <v>612.92912699999999</v>
      </c>
      <c r="W7" s="46"/>
      <c r="X7" s="46">
        <v>7</v>
      </c>
    </row>
    <row r="8" spans="1:24">
      <c r="A8" s="61" t="s">
        <v>50</v>
      </c>
      <c r="B8" s="176">
        <f t="shared" ca="1" si="3"/>
        <v>683.12912700000004</v>
      </c>
      <c r="C8" s="181">
        <f t="shared" ca="1" si="4"/>
        <v>509.614328742</v>
      </c>
      <c r="D8" s="182">
        <f t="shared" ca="1" si="0"/>
        <v>164.15592921810003</v>
      </c>
      <c r="E8" s="182">
        <f t="shared" ca="1" si="0"/>
        <v>9.3588690399000019</v>
      </c>
      <c r="F8" s="183">
        <f t="shared" ca="1" si="0"/>
        <v>0</v>
      </c>
      <c r="G8" s="184">
        <f t="shared" ca="1" si="1"/>
        <v>495.35890000000001</v>
      </c>
      <c r="H8" s="184">
        <f t="shared" ca="1" si="2"/>
        <v>478.76437700000002</v>
      </c>
      <c r="I8" s="185">
        <f t="shared" ca="1" si="5"/>
        <v>392.39</v>
      </c>
      <c r="J8" s="182">
        <f t="shared" ca="1" si="6"/>
        <v>77.319999999999993</v>
      </c>
      <c r="K8" s="182">
        <f t="shared" ca="1" si="7"/>
        <v>9.0500000000000007</v>
      </c>
      <c r="L8" s="182">
        <f t="shared" ca="1" si="8"/>
        <v>0</v>
      </c>
      <c r="M8" s="183">
        <f t="shared" ca="1" si="9"/>
        <v>478.76</v>
      </c>
      <c r="N8" s="181">
        <f t="shared" ca="1" si="10"/>
        <v>405.99439963864984</v>
      </c>
      <c r="O8" s="182">
        <f t="shared" ca="1" si="11"/>
        <v>80.000731364357904</v>
      </c>
      <c r="P8" s="182">
        <f t="shared" ca="1" si="12"/>
        <v>9.3637689969922313</v>
      </c>
      <c r="Q8" s="182">
        <f t="shared" ca="1" si="13"/>
        <v>0</v>
      </c>
      <c r="R8" s="183">
        <f t="shared" ca="1" si="14"/>
        <v>495.35889999999995</v>
      </c>
      <c r="W8" s="46"/>
      <c r="X8" s="46">
        <v>8</v>
      </c>
    </row>
    <row r="9" spans="1:24">
      <c r="A9" s="61" t="s">
        <v>51</v>
      </c>
      <c r="B9" s="176">
        <f t="shared" ca="1" si="3"/>
        <v>683.12912700000004</v>
      </c>
      <c r="C9" s="181">
        <f t="shared" ca="1" si="4"/>
        <v>509.614328742</v>
      </c>
      <c r="D9" s="182">
        <f t="shared" ca="1" si="0"/>
        <v>164.15592921810003</v>
      </c>
      <c r="E9" s="182">
        <f t="shared" ca="1" si="0"/>
        <v>9.3588690399000019</v>
      </c>
      <c r="F9" s="183">
        <f t="shared" ca="1" si="0"/>
        <v>0</v>
      </c>
      <c r="G9" s="184">
        <f t="shared" ca="1" si="1"/>
        <v>477.35890000000001</v>
      </c>
      <c r="H9" s="184">
        <f t="shared" ca="1" si="2"/>
        <v>461.36737699999998</v>
      </c>
      <c r="I9" s="185">
        <f t="shared" ca="1" si="5"/>
        <v>375</v>
      </c>
      <c r="J9" s="182">
        <f t="shared" ca="1" si="6"/>
        <v>77.319999999999993</v>
      </c>
      <c r="K9" s="182">
        <f t="shared" ca="1" si="7"/>
        <v>9.0500000000000007</v>
      </c>
      <c r="L9" s="182">
        <f t="shared" ca="1" si="8"/>
        <v>0</v>
      </c>
      <c r="M9" s="183">
        <f t="shared" ca="1" si="9"/>
        <v>461.37</v>
      </c>
      <c r="N9" s="181">
        <f t="shared" ca="1" si="10"/>
        <v>387.99572468951175</v>
      </c>
      <c r="O9" s="182">
        <f t="shared" ca="1" si="11"/>
        <v>79.999545154648118</v>
      </c>
      <c r="P9" s="182">
        <f t="shared" ca="1" si="12"/>
        <v>9.363630155840216</v>
      </c>
      <c r="Q9" s="182">
        <f t="shared" ca="1" si="13"/>
        <v>0</v>
      </c>
      <c r="R9" s="183">
        <f t="shared" ca="1" si="14"/>
        <v>477.35890000000006</v>
      </c>
      <c r="W9" s="46"/>
      <c r="X9" s="46">
        <v>9</v>
      </c>
    </row>
    <row r="10" spans="1:24">
      <c r="A10" s="61" t="s">
        <v>52</v>
      </c>
      <c r="B10" s="176">
        <f t="shared" ca="1" si="3"/>
        <v>683.12912700000004</v>
      </c>
      <c r="C10" s="181">
        <f t="shared" ca="1" si="4"/>
        <v>509.614328742</v>
      </c>
      <c r="D10" s="182">
        <f t="shared" ca="1" si="0"/>
        <v>164.15592921810003</v>
      </c>
      <c r="E10" s="182">
        <f t="shared" ca="1" si="0"/>
        <v>9.3588690399000019</v>
      </c>
      <c r="F10" s="183">
        <f t="shared" ca="1" si="0"/>
        <v>0</v>
      </c>
      <c r="G10" s="184">
        <f t="shared" ca="1" si="1"/>
        <v>464.35890000000001</v>
      </c>
      <c r="H10" s="184">
        <f t="shared" ca="1" si="2"/>
        <v>448.80287700000002</v>
      </c>
      <c r="I10" s="185">
        <f t="shared" ca="1" si="5"/>
        <v>362.43</v>
      </c>
      <c r="J10" s="182">
        <f t="shared" ca="1" si="6"/>
        <v>77.319999999999993</v>
      </c>
      <c r="K10" s="182">
        <f t="shared" ca="1" si="7"/>
        <v>9.0500000000000007</v>
      </c>
      <c r="L10" s="182">
        <f t="shared" ca="1" si="8"/>
        <v>0</v>
      </c>
      <c r="M10" s="183">
        <f t="shared" ca="1" si="9"/>
        <v>448.8</v>
      </c>
      <c r="N10" s="181">
        <f t="shared" ca="1" si="10"/>
        <v>374.99464377673797</v>
      </c>
      <c r="O10" s="182">
        <f t="shared" ca="1" si="11"/>
        <v>80.000512807486629</v>
      </c>
      <c r="P10" s="182">
        <f t="shared" ca="1" si="12"/>
        <v>9.3637434157754029</v>
      </c>
      <c r="Q10" s="182">
        <f t="shared" ca="1" si="13"/>
        <v>0</v>
      </c>
      <c r="R10" s="183">
        <f t="shared" ca="1" si="14"/>
        <v>464.35890000000001</v>
      </c>
      <c r="W10" s="46"/>
      <c r="X10" s="46">
        <v>10</v>
      </c>
    </row>
    <row r="11" spans="1:24">
      <c r="A11" s="61" t="s">
        <v>53</v>
      </c>
      <c r="B11" s="176">
        <f t="shared" ca="1" si="3"/>
        <v>683.12912700000004</v>
      </c>
      <c r="C11" s="181">
        <f t="shared" ca="1" si="4"/>
        <v>509.614328742</v>
      </c>
      <c r="D11" s="182">
        <f t="shared" ca="1" si="0"/>
        <v>164.15592921810003</v>
      </c>
      <c r="E11" s="182">
        <f t="shared" ca="1" si="0"/>
        <v>9.3588690399000019</v>
      </c>
      <c r="F11" s="183">
        <f t="shared" ca="1" si="0"/>
        <v>0</v>
      </c>
      <c r="G11" s="184">
        <f t="shared" ca="1" si="1"/>
        <v>448.35890000000001</v>
      </c>
      <c r="H11" s="184">
        <f t="shared" ca="1" si="2"/>
        <v>433.33887700000002</v>
      </c>
      <c r="I11" s="185">
        <f t="shared" ca="1" si="5"/>
        <v>346.97</v>
      </c>
      <c r="J11" s="182">
        <f t="shared" ca="1" si="6"/>
        <v>77.319999999999993</v>
      </c>
      <c r="K11" s="182">
        <f t="shared" ca="1" si="7"/>
        <v>9.0500000000000007</v>
      </c>
      <c r="L11" s="182">
        <f t="shared" ca="1" si="8"/>
        <v>0</v>
      </c>
      <c r="M11" s="183">
        <f t="shared" ca="1" si="9"/>
        <v>433.34000000000003</v>
      </c>
      <c r="N11" s="181">
        <f t="shared" ca="1" si="10"/>
        <v>358.99544822310429</v>
      </c>
      <c r="O11" s="182">
        <f t="shared" ca="1" si="11"/>
        <v>79.999792652420723</v>
      </c>
      <c r="P11" s="182">
        <f t="shared" ca="1" si="12"/>
        <v>9.36365912447501</v>
      </c>
      <c r="Q11" s="182">
        <f t="shared" ca="1" si="13"/>
        <v>0</v>
      </c>
      <c r="R11" s="183">
        <f t="shared" ca="1" si="14"/>
        <v>448.35890000000006</v>
      </c>
      <c r="W11" s="46"/>
      <c r="X11" s="46">
        <v>11</v>
      </c>
    </row>
    <row r="12" spans="1:24">
      <c r="A12" s="61" t="s">
        <v>54</v>
      </c>
      <c r="B12" s="176">
        <f t="shared" ca="1" si="3"/>
        <v>683.12912700000004</v>
      </c>
      <c r="C12" s="181">
        <f t="shared" ca="1" si="4"/>
        <v>509.614328742</v>
      </c>
      <c r="D12" s="182">
        <f t="shared" ca="1" si="0"/>
        <v>164.15592921810003</v>
      </c>
      <c r="E12" s="182">
        <f t="shared" ca="1" si="0"/>
        <v>9.3588690399000019</v>
      </c>
      <c r="F12" s="183">
        <f t="shared" ca="1" si="0"/>
        <v>0</v>
      </c>
      <c r="G12" s="184">
        <f t="shared" ca="1" si="1"/>
        <v>433.35890000000001</v>
      </c>
      <c r="H12" s="184">
        <f t="shared" ca="1" si="2"/>
        <v>418.84137700000002</v>
      </c>
      <c r="I12" s="185">
        <f t="shared" ca="1" si="5"/>
        <v>332.47</v>
      </c>
      <c r="J12" s="182">
        <f t="shared" ca="1" si="6"/>
        <v>77.319999999999993</v>
      </c>
      <c r="K12" s="182">
        <f t="shared" ca="1" si="7"/>
        <v>9.0500000000000007</v>
      </c>
      <c r="L12" s="182">
        <f t="shared" ca="1" si="8"/>
        <v>0</v>
      </c>
      <c r="M12" s="183">
        <f t="shared" ca="1" si="9"/>
        <v>418.84000000000003</v>
      </c>
      <c r="N12" s="181">
        <f t="shared" ca="1" si="10"/>
        <v>343.99492284165791</v>
      </c>
      <c r="O12" s="182">
        <f t="shared" ca="1" si="11"/>
        <v>80.000262983478166</v>
      </c>
      <c r="P12" s="182">
        <f t="shared" ca="1" si="12"/>
        <v>9.3637141748639081</v>
      </c>
      <c r="Q12" s="182">
        <f t="shared" ca="1" si="13"/>
        <v>0</v>
      </c>
      <c r="R12" s="183">
        <f t="shared" ca="1" si="14"/>
        <v>433.35890000000001</v>
      </c>
      <c r="W12" s="46"/>
      <c r="X12" s="46">
        <v>12</v>
      </c>
    </row>
    <row r="13" spans="1:24">
      <c r="A13" s="61" t="s">
        <v>55</v>
      </c>
      <c r="B13" s="176">
        <f t="shared" ca="1" si="3"/>
        <v>683.12912700000004</v>
      </c>
      <c r="C13" s="181">
        <f t="shared" ca="1" si="4"/>
        <v>509.614328742</v>
      </c>
      <c r="D13" s="182">
        <f t="shared" ca="1" si="0"/>
        <v>164.15592921810003</v>
      </c>
      <c r="E13" s="182">
        <f t="shared" ca="1" si="0"/>
        <v>9.3588690399000019</v>
      </c>
      <c r="F13" s="183">
        <f t="shared" ca="1" si="0"/>
        <v>0</v>
      </c>
      <c r="G13" s="184">
        <f t="shared" ca="1" si="1"/>
        <v>416.35890000000001</v>
      </c>
      <c r="H13" s="184">
        <f t="shared" ca="1" si="2"/>
        <v>402.41087700000003</v>
      </c>
      <c r="I13" s="185">
        <f t="shared" ca="1" si="5"/>
        <v>316.04000000000002</v>
      </c>
      <c r="J13" s="182">
        <f t="shared" ca="1" si="6"/>
        <v>77.319999999999993</v>
      </c>
      <c r="K13" s="182">
        <f t="shared" ca="1" si="7"/>
        <v>9.0500000000000007</v>
      </c>
      <c r="L13" s="182">
        <f t="shared" ca="1" si="8"/>
        <v>0</v>
      </c>
      <c r="M13" s="183">
        <f t="shared" ca="1" si="9"/>
        <v>402.41</v>
      </c>
      <c r="N13" s="181">
        <f t="shared" ca="1" si="10"/>
        <v>326.99502188315398</v>
      </c>
      <c r="O13" s="182">
        <f t="shared" ca="1" si="11"/>
        <v>80.000174319723655</v>
      </c>
      <c r="P13" s="182">
        <f t="shared" ca="1" si="12"/>
        <v>9.3637037971223371</v>
      </c>
      <c r="Q13" s="182">
        <f t="shared" ca="1" si="13"/>
        <v>0</v>
      </c>
      <c r="R13" s="183">
        <f t="shared" ca="1" si="14"/>
        <v>416.35890000000001</v>
      </c>
      <c r="W13" s="46"/>
      <c r="X13" s="46">
        <v>13</v>
      </c>
    </row>
    <row r="14" spans="1:24">
      <c r="A14" s="61" t="s">
        <v>56</v>
      </c>
      <c r="B14" s="176">
        <f t="shared" ca="1" si="3"/>
        <v>683.12912700000004</v>
      </c>
      <c r="C14" s="181">
        <f t="shared" ca="1" si="4"/>
        <v>509.614328742</v>
      </c>
      <c r="D14" s="182">
        <f t="shared" ca="1" si="0"/>
        <v>164.15592921810003</v>
      </c>
      <c r="E14" s="182">
        <f t="shared" ca="1" si="0"/>
        <v>9.3588690399000019</v>
      </c>
      <c r="F14" s="183">
        <f t="shared" ca="1" si="0"/>
        <v>0</v>
      </c>
      <c r="G14" s="184">
        <f t="shared" ca="1" si="1"/>
        <v>405.35890000000001</v>
      </c>
      <c r="H14" s="184">
        <f t="shared" ca="1" si="2"/>
        <v>391.77937700000001</v>
      </c>
      <c r="I14" s="185">
        <f t="shared" ca="1" si="5"/>
        <v>305.41000000000003</v>
      </c>
      <c r="J14" s="182">
        <f t="shared" ca="1" si="6"/>
        <v>77.319999999999993</v>
      </c>
      <c r="K14" s="182">
        <f t="shared" ca="1" si="7"/>
        <v>9.0500000000000007</v>
      </c>
      <c r="L14" s="182">
        <f t="shared" ca="1" si="8"/>
        <v>0</v>
      </c>
      <c r="M14" s="183">
        <f t="shared" ca="1" si="9"/>
        <v>391.78000000000003</v>
      </c>
      <c r="N14" s="181">
        <f t="shared" ca="1" si="10"/>
        <v>315.99535874470365</v>
      </c>
      <c r="O14" s="182">
        <f t="shared" ca="1" si="11"/>
        <v>79.999872755117664</v>
      </c>
      <c r="P14" s="182">
        <f t="shared" ca="1" si="12"/>
        <v>9.3636685001786724</v>
      </c>
      <c r="Q14" s="182">
        <f t="shared" ca="1" si="13"/>
        <v>0</v>
      </c>
      <c r="R14" s="183">
        <f t="shared" ca="1" si="14"/>
        <v>405.35890000000001</v>
      </c>
      <c r="W14" s="46"/>
      <c r="X14" s="46">
        <v>14</v>
      </c>
    </row>
    <row r="15" spans="1:24">
      <c r="A15" s="61" t="s">
        <v>57</v>
      </c>
      <c r="B15" s="176">
        <f t="shared" ca="1" si="3"/>
        <v>683.12912700000004</v>
      </c>
      <c r="C15" s="181">
        <f t="shared" ca="1" si="4"/>
        <v>509.614328742</v>
      </c>
      <c r="D15" s="182">
        <f t="shared" ca="1" si="0"/>
        <v>164.15592921810003</v>
      </c>
      <c r="E15" s="182">
        <f t="shared" ca="1" si="0"/>
        <v>9.3588690399000019</v>
      </c>
      <c r="F15" s="183">
        <f t="shared" ca="1" si="0"/>
        <v>0</v>
      </c>
      <c r="G15" s="184">
        <f t="shared" ca="1" si="1"/>
        <v>397.35890000000001</v>
      </c>
      <c r="H15" s="184">
        <f t="shared" ca="1" si="2"/>
        <v>384.04737699999998</v>
      </c>
      <c r="I15" s="185">
        <f t="shared" ca="1" si="5"/>
        <v>297.68</v>
      </c>
      <c r="J15" s="182">
        <f t="shared" ca="1" si="6"/>
        <v>77.319999999999993</v>
      </c>
      <c r="K15" s="182">
        <f t="shared" ca="1" si="7"/>
        <v>9.0500000000000007</v>
      </c>
      <c r="L15" s="182">
        <f t="shared" ca="1" si="8"/>
        <v>0</v>
      </c>
      <c r="M15" s="183">
        <f t="shared" ca="1" si="9"/>
        <v>384.05</v>
      </c>
      <c r="N15" s="181">
        <f t="shared" ca="1" si="10"/>
        <v>307.99582698086192</v>
      </c>
      <c r="O15" s="182">
        <f t="shared" ca="1" si="11"/>
        <v>79.999453581564879</v>
      </c>
      <c r="P15" s="182">
        <f t="shared" ca="1" si="12"/>
        <v>9.3636194375732344</v>
      </c>
      <c r="Q15" s="182">
        <f t="shared" ca="1" si="13"/>
        <v>0</v>
      </c>
      <c r="R15" s="183">
        <f t="shared" ca="1" si="14"/>
        <v>397.35890000000001</v>
      </c>
      <c r="W15" s="46"/>
      <c r="X15" s="46">
        <v>15</v>
      </c>
    </row>
    <row r="16" spans="1:24">
      <c r="A16" s="61" t="s">
        <v>58</v>
      </c>
      <c r="B16" s="176">
        <f t="shared" ca="1" si="3"/>
        <v>683.12912700000004</v>
      </c>
      <c r="C16" s="181">
        <f t="shared" ca="1" si="4"/>
        <v>509.614328742</v>
      </c>
      <c r="D16" s="182">
        <f t="shared" ca="1" si="0"/>
        <v>164.15592921810003</v>
      </c>
      <c r="E16" s="182">
        <f t="shared" ca="1" si="0"/>
        <v>9.3588690399000019</v>
      </c>
      <c r="F16" s="183">
        <f t="shared" ca="1" si="0"/>
        <v>0</v>
      </c>
      <c r="G16" s="184">
        <f t="shared" ca="1" si="1"/>
        <v>390.35890000000001</v>
      </c>
      <c r="H16" s="184">
        <f t="shared" ca="1" si="2"/>
        <v>377.28187700000001</v>
      </c>
      <c r="I16" s="185">
        <f t="shared" ca="1" si="5"/>
        <v>290.91000000000003</v>
      </c>
      <c r="J16" s="182">
        <f t="shared" ca="1" si="6"/>
        <v>77.319999999999993</v>
      </c>
      <c r="K16" s="182">
        <f t="shared" ca="1" si="7"/>
        <v>9.0500000000000007</v>
      </c>
      <c r="L16" s="182">
        <f t="shared" ca="1" si="8"/>
        <v>0</v>
      </c>
      <c r="M16" s="183">
        <f t="shared" ca="1" si="9"/>
        <v>377.28000000000003</v>
      </c>
      <c r="N16" s="181">
        <f t="shared" ca="1" si="10"/>
        <v>300.99477204993639</v>
      </c>
      <c r="O16" s="182">
        <f t="shared" ca="1" si="11"/>
        <v>80.000397974978796</v>
      </c>
      <c r="P16" s="182">
        <f t="shared" ca="1" si="12"/>
        <v>9.3637299750848175</v>
      </c>
      <c r="Q16" s="182">
        <f t="shared" ca="1" si="13"/>
        <v>0</v>
      </c>
      <c r="R16" s="183">
        <f t="shared" ca="1" si="14"/>
        <v>390.35890000000001</v>
      </c>
      <c r="W16" s="46"/>
      <c r="X16" s="46">
        <v>16</v>
      </c>
    </row>
    <row r="17" spans="1:24">
      <c r="A17" s="61" t="s">
        <v>59</v>
      </c>
      <c r="B17" s="176">
        <f t="shared" ca="1" si="3"/>
        <v>683.12912700000004</v>
      </c>
      <c r="C17" s="181">
        <f t="shared" ca="1" si="4"/>
        <v>509.614328742</v>
      </c>
      <c r="D17" s="182">
        <f t="shared" ca="1" si="0"/>
        <v>164.15592921810003</v>
      </c>
      <c r="E17" s="182">
        <f t="shared" ca="1" si="0"/>
        <v>9.3588690399000019</v>
      </c>
      <c r="F17" s="183">
        <f t="shared" ca="1" si="0"/>
        <v>0</v>
      </c>
      <c r="G17" s="184">
        <f t="shared" ca="1" si="1"/>
        <v>439.35890000000001</v>
      </c>
      <c r="H17" s="184">
        <f t="shared" ca="1" si="2"/>
        <v>424.640377</v>
      </c>
      <c r="I17" s="185">
        <f t="shared" ca="1" si="5"/>
        <v>338.27</v>
      </c>
      <c r="J17" s="182">
        <f t="shared" ca="1" si="6"/>
        <v>77.319999999999993</v>
      </c>
      <c r="K17" s="182">
        <f t="shared" ca="1" si="7"/>
        <v>9.0500000000000007</v>
      </c>
      <c r="L17" s="182">
        <f t="shared" ca="1" si="8"/>
        <v>0</v>
      </c>
      <c r="M17" s="183">
        <f t="shared" ca="1" si="9"/>
        <v>424.64</v>
      </c>
      <c r="N17" s="181">
        <f t="shared" ca="1" si="10"/>
        <v>349.99513729983045</v>
      </c>
      <c r="O17" s="182">
        <f t="shared" ca="1" si="11"/>
        <v>80.000070996608869</v>
      </c>
      <c r="P17" s="182">
        <f t="shared" ca="1" si="12"/>
        <v>9.363691703560665</v>
      </c>
      <c r="Q17" s="182">
        <f t="shared" ca="1" si="13"/>
        <v>0</v>
      </c>
      <c r="R17" s="183">
        <f t="shared" ca="1" si="14"/>
        <v>439.35890000000001</v>
      </c>
      <c r="W17" s="46"/>
      <c r="X17" s="46">
        <v>17</v>
      </c>
    </row>
    <row r="18" spans="1:24">
      <c r="A18" s="61" t="s">
        <v>60</v>
      </c>
      <c r="B18" s="176">
        <f t="shared" ca="1" si="3"/>
        <v>683.12912700000004</v>
      </c>
      <c r="C18" s="181">
        <f t="shared" ca="1" si="4"/>
        <v>509.614328742</v>
      </c>
      <c r="D18" s="182">
        <f t="shared" ca="1" si="0"/>
        <v>164.15592921810003</v>
      </c>
      <c r="E18" s="182">
        <f t="shared" ca="1" si="0"/>
        <v>9.3588690399000019</v>
      </c>
      <c r="F18" s="183">
        <f t="shared" ca="1" si="0"/>
        <v>0</v>
      </c>
      <c r="G18" s="184">
        <f t="shared" ca="1" si="1"/>
        <v>450.35890000000001</v>
      </c>
      <c r="H18" s="184">
        <f t="shared" ca="1" si="2"/>
        <v>435.27187700000002</v>
      </c>
      <c r="I18" s="185">
        <f t="shared" ca="1" si="5"/>
        <v>348.9</v>
      </c>
      <c r="J18" s="182">
        <f t="shared" ca="1" si="6"/>
        <v>77.319999999999993</v>
      </c>
      <c r="K18" s="182">
        <f t="shared" ca="1" si="7"/>
        <v>9.0500000000000007</v>
      </c>
      <c r="L18" s="182">
        <f t="shared" ca="1" si="8"/>
        <v>0</v>
      </c>
      <c r="M18" s="183">
        <f t="shared" ca="1" si="9"/>
        <v>435.27</v>
      </c>
      <c r="N18" s="181">
        <f t="shared" ca="1" si="10"/>
        <v>360.9948312771383</v>
      </c>
      <c r="O18" s="182">
        <f t="shared" ca="1" si="11"/>
        <v>80.000344953706886</v>
      </c>
      <c r="P18" s="182">
        <f t="shared" ca="1" si="12"/>
        <v>9.3637237691547792</v>
      </c>
      <c r="Q18" s="182">
        <f t="shared" ca="1" si="13"/>
        <v>0</v>
      </c>
      <c r="R18" s="183">
        <f t="shared" ca="1" si="14"/>
        <v>450.35889999999995</v>
      </c>
      <c r="W18" s="46"/>
      <c r="X18" s="46">
        <v>18</v>
      </c>
    </row>
    <row r="19" spans="1:24">
      <c r="A19" s="61" t="s">
        <v>61</v>
      </c>
      <c r="B19" s="176">
        <f t="shared" ca="1" si="3"/>
        <v>683.12912700000004</v>
      </c>
      <c r="C19" s="181">
        <f t="shared" ca="1" si="4"/>
        <v>509.614328742</v>
      </c>
      <c r="D19" s="182">
        <f t="shared" ca="1" si="4"/>
        <v>164.15592921810003</v>
      </c>
      <c r="E19" s="182">
        <f t="shared" ca="1" si="4"/>
        <v>9.3588690399000019</v>
      </c>
      <c r="F19" s="183">
        <f t="shared" ca="1" si="4"/>
        <v>0</v>
      </c>
      <c r="G19" s="184">
        <f t="shared" ca="1" si="1"/>
        <v>445.35890000000001</v>
      </c>
      <c r="H19" s="184">
        <f t="shared" ca="1" si="2"/>
        <v>430.43937699999998</v>
      </c>
      <c r="I19" s="185">
        <f t="shared" ca="1" si="5"/>
        <v>344.07</v>
      </c>
      <c r="J19" s="182">
        <f t="shared" ca="1" si="6"/>
        <v>77.319999999999993</v>
      </c>
      <c r="K19" s="182">
        <f t="shared" ca="1" si="7"/>
        <v>9.0500000000000007</v>
      </c>
      <c r="L19" s="182">
        <f t="shared" ca="1" si="8"/>
        <v>0</v>
      </c>
      <c r="M19" s="183">
        <f t="shared" ca="1" si="9"/>
        <v>430.44</v>
      </c>
      <c r="N19" s="181">
        <f t="shared" ca="1" si="10"/>
        <v>355.99534597853358</v>
      </c>
      <c r="O19" s="182">
        <f t="shared" ca="1" si="11"/>
        <v>79.999884183626051</v>
      </c>
      <c r="P19" s="182">
        <f t="shared" ca="1" si="12"/>
        <v>9.3636698378403498</v>
      </c>
      <c r="Q19" s="182">
        <f t="shared" ca="1" si="13"/>
        <v>0</v>
      </c>
      <c r="R19" s="183">
        <f t="shared" ca="1" si="14"/>
        <v>445.35889999999995</v>
      </c>
      <c r="W19" s="46"/>
      <c r="X19" s="46">
        <v>19</v>
      </c>
    </row>
    <row r="20" spans="1:24">
      <c r="A20" s="61" t="s">
        <v>62</v>
      </c>
      <c r="B20" s="176">
        <f t="shared" ca="1" si="3"/>
        <v>683.12912700000004</v>
      </c>
      <c r="C20" s="181">
        <f t="shared" ca="1" si="4"/>
        <v>509.614328742</v>
      </c>
      <c r="D20" s="182">
        <f t="shared" ca="1" si="4"/>
        <v>164.15592921810003</v>
      </c>
      <c r="E20" s="182">
        <f t="shared" ca="1" si="4"/>
        <v>9.3588690399000019</v>
      </c>
      <c r="F20" s="183">
        <f t="shared" ca="1" si="4"/>
        <v>0</v>
      </c>
      <c r="G20" s="184">
        <f t="shared" ca="1" si="1"/>
        <v>447.35890000000001</v>
      </c>
      <c r="H20" s="184">
        <f t="shared" ca="1" si="2"/>
        <v>432.37237699999997</v>
      </c>
      <c r="I20" s="185">
        <f t="shared" ca="1" si="5"/>
        <v>346</v>
      </c>
      <c r="J20" s="182">
        <f t="shared" ca="1" si="6"/>
        <v>77.319999999999993</v>
      </c>
      <c r="K20" s="182">
        <f t="shared" ca="1" si="7"/>
        <v>9.0500000000000007</v>
      </c>
      <c r="L20" s="182">
        <f t="shared" ca="1" si="8"/>
        <v>0</v>
      </c>
      <c r="M20" s="183">
        <f t="shared" ca="1" si="9"/>
        <v>432.37</v>
      </c>
      <c r="N20" s="181">
        <f t="shared" ca="1" si="10"/>
        <v>357.99472535097254</v>
      </c>
      <c r="O20" s="182">
        <f t="shared" ca="1" si="11"/>
        <v>80.000439780743335</v>
      </c>
      <c r="P20" s="182">
        <f t="shared" ca="1" si="12"/>
        <v>9.3637348682841086</v>
      </c>
      <c r="Q20" s="182">
        <f t="shared" ca="1" si="13"/>
        <v>0</v>
      </c>
      <c r="R20" s="183">
        <f t="shared" ca="1" si="14"/>
        <v>447.35890000000001</v>
      </c>
      <c r="W20" s="46"/>
      <c r="X20" s="46">
        <v>20</v>
      </c>
    </row>
    <row r="21" spans="1:24">
      <c r="A21" s="61" t="s">
        <v>63</v>
      </c>
      <c r="B21" s="176">
        <f t="shared" ca="1" si="3"/>
        <v>683.12912700000004</v>
      </c>
      <c r="C21" s="181">
        <f t="shared" ca="1" si="4"/>
        <v>509.614328742</v>
      </c>
      <c r="D21" s="182">
        <f t="shared" ca="1" si="4"/>
        <v>164.15592921810003</v>
      </c>
      <c r="E21" s="182">
        <f t="shared" ca="1" si="4"/>
        <v>9.3588690399000019</v>
      </c>
      <c r="F21" s="183">
        <f t="shared" ca="1" si="4"/>
        <v>0</v>
      </c>
      <c r="G21" s="184">
        <f t="shared" ca="1" si="1"/>
        <v>447.35890000000001</v>
      </c>
      <c r="H21" s="184">
        <f t="shared" ca="1" si="2"/>
        <v>432.37237699999997</v>
      </c>
      <c r="I21" s="185">
        <f t="shared" ca="1" si="5"/>
        <v>346</v>
      </c>
      <c r="J21" s="182">
        <f t="shared" ca="1" si="6"/>
        <v>77.319999999999993</v>
      </c>
      <c r="K21" s="182">
        <f t="shared" ca="1" si="7"/>
        <v>9.0500000000000007</v>
      </c>
      <c r="L21" s="182">
        <f t="shared" ca="1" si="8"/>
        <v>0</v>
      </c>
      <c r="M21" s="183">
        <f t="shared" ca="1" si="9"/>
        <v>432.37</v>
      </c>
      <c r="N21" s="181">
        <f t="shared" ca="1" si="10"/>
        <v>357.99472535097254</v>
      </c>
      <c r="O21" s="182">
        <f t="shared" ca="1" si="11"/>
        <v>80.000439780743335</v>
      </c>
      <c r="P21" s="182">
        <f t="shared" ca="1" si="12"/>
        <v>9.3637348682841086</v>
      </c>
      <c r="Q21" s="182">
        <f t="shared" ca="1" si="13"/>
        <v>0</v>
      </c>
      <c r="R21" s="183">
        <f t="shared" ca="1" si="14"/>
        <v>447.35890000000001</v>
      </c>
      <c r="W21" s="46"/>
      <c r="X21" s="46">
        <v>21</v>
      </c>
    </row>
    <row r="22" spans="1:24">
      <c r="A22" s="61" t="s">
        <v>64</v>
      </c>
      <c r="B22" s="176">
        <f t="shared" ca="1" si="3"/>
        <v>683.12912700000004</v>
      </c>
      <c r="C22" s="181">
        <f t="shared" ca="1" si="4"/>
        <v>509.614328742</v>
      </c>
      <c r="D22" s="182">
        <f t="shared" ca="1" si="4"/>
        <v>164.15592921810003</v>
      </c>
      <c r="E22" s="182">
        <f t="shared" ca="1" si="4"/>
        <v>9.3588690399000019</v>
      </c>
      <c r="F22" s="183">
        <f t="shared" ca="1" si="4"/>
        <v>0</v>
      </c>
      <c r="G22" s="184">
        <f t="shared" ca="1" si="1"/>
        <v>456.35890000000001</v>
      </c>
      <c r="H22" s="184">
        <f t="shared" ca="1" si="2"/>
        <v>441.070877</v>
      </c>
      <c r="I22" s="185">
        <f t="shared" ca="1" si="5"/>
        <v>354.7</v>
      </c>
      <c r="J22" s="182">
        <f t="shared" ca="1" si="6"/>
        <v>77.319999999999993</v>
      </c>
      <c r="K22" s="182">
        <f t="shared" ca="1" si="7"/>
        <v>9.0500000000000007</v>
      </c>
      <c r="L22" s="182">
        <f t="shared" ca="1" si="8"/>
        <v>0</v>
      </c>
      <c r="M22" s="183">
        <f t="shared" ca="1" si="9"/>
        <v>441.07</v>
      </c>
      <c r="N22" s="181">
        <f t="shared" ca="1" si="10"/>
        <v>366.99503895073343</v>
      </c>
      <c r="O22" s="182">
        <f t="shared" ca="1" si="11"/>
        <v>80.000159040515115</v>
      </c>
      <c r="P22" s="182">
        <f t="shared" ca="1" si="12"/>
        <v>9.3637020087514458</v>
      </c>
      <c r="Q22" s="182">
        <f t="shared" ca="1" si="13"/>
        <v>0</v>
      </c>
      <c r="R22" s="183">
        <f t="shared" ca="1" si="14"/>
        <v>456.35890000000001</v>
      </c>
      <c r="W22" s="46"/>
      <c r="X22" s="46">
        <v>22</v>
      </c>
    </row>
    <row r="23" spans="1:24">
      <c r="A23" s="61" t="s">
        <v>65</v>
      </c>
      <c r="B23" s="176">
        <f t="shared" ca="1" si="3"/>
        <v>683.12912700000004</v>
      </c>
      <c r="C23" s="181">
        <f t="shared" ca="1" si="4"/>
        <v>509.614328742</v>
      </c>
      <c r="D23" s="182">
        <f t="shared" ca="1" si="4"/>
        <v>164.15592921810003</v>
      </c>
      <c r="E23" s="182">
        <f t="shared" ca="1" si="4"/>
        <v>9.3588690399000019</v>
      </c>
      <c r="F23" s="183">
        <f t="shared" ca="1" si="4"/>
        <v>0</v>
      </c>
      <c r="G23" s="184">
        <f t="shared" ca="1" si="1"/>
        <v>535.15890000000002</v>
      </c>
      <c r="H23" s="184">
        <f t="shared" ca="1" si="2"/>
        <v>517.23107700000003</v>
      </c>
      <c r="I23" s="185">
        <f t="shared" ca="1" si="5"/>
        <v>355.67</v>
      </c>
      <c r="J23" s="182">
        <f t="shared" ca="1" si="6"/>
        <v>152.85</v>
      </c>
      <c r="K23" s="182">
        <f t="shared" ca="1" si="7"/>
        <v>8.7100000000000009</v>
      </c>
      <c r="L23" s="182">
        <f t="shared" ca="1" si="8"/>
        <v>0</v>
      </c>
      <c r="M23" s="183">
        <f t="shared" ca="1" si="9"/>
        <v>517.23</v>
      </c>
      <c r="N23" s="181">
        <f t="shared" ca="1" si="10"/>
        <v>367.99869683313034</v>
      </c>
      <c r="O23" s="182">
        <f t="shared" ca="1" si="11"/>
        <v>158.14828580128761</v>
      </c>
      <c r="P23" s="182">
        <f t="shared" ca="1" si="12"/>
        <v>9.0119173655820433</v>
      </c>
      <c r="Q23" s="182">
        <f t="shared" ca="1" si="13"/>
        <v>0</v>
      </c>
      <c r="R23" s="183">
        <f t="shared" ca="1" si="14"/>
        <v>535.15890000000002</v>
      </c>
      <c r="W23" s="46"/>
      <c r="X23" s="46">
        <v>23</v>
      </c>
    </row>
    <row r="24" spans="1:24">
      <c r="A24" s="61" t="s">
        <v>66</v>
      </c>
      <c r="B24" s="176">
        <f t="shared" ca="1" si="3"/>
        <v>683.12912700000004</v>
      </c>
      <c r="C24" s="181">
        <f t="shared" ca="1" si="4"/>
        <v>509.614328742</v>
      </c>
      <c r="D24" s="182">
        <f t="shared" ca="1" si="4"/>
        <v>164.15592921810003</v>
      </c>
      <c r="E24" s="182">
        <f t="shared" ca="1" si="4"/>
        <v>9.3588690399000019</v>
      </c>
      <c r="F24" s="183">
        <f t="shared" ca="1" si="4"/>
        <v>0</v>
      </c>
      <c r="G24" s="184">
        <f t="shared" ca="1" si="1"/>
        <v>551.51499999999999</v>
      </c>
      <c r="H24" s="184">
        <f t="shared" ca="1" si="2"/>
        <v>533.03924800000004</v>
      </c>
      <c r="I24" s="185">
        <f t="shared" ca="1" si="5"/>
        <v>365.33</v>
      </c>
      <c r="J24" s="182">
        <f t="shared" ca="1" si="6"/>
        <v>158.66</v>
      </c>
      <c r="K24" s="182">
        <f t="shared" ca="1" si="7"/>
        <v>9.0500000000000007</v>
      </c>
      <c r="L24" s="182">
        <f t="shared" ca="1" si="8"/>
        <v>0</v>
      </c>
      <c r="M24" s="183">
        <f t="shared" ca="1" si="9"/>
        <v>533.04</v>
      </c>
      <c r="N24" s="181">
        <f t="shared" ca="1" si="10"/>
        <v>377.99222375431492</v>
      </c>
      <c r="O24" s="182">
        <f t="shared" ca="1" si="11"/>
        <v>164.15910607083899</v>
      </c>
      <c r="P24" s="182">
        <f t="shared" ca="1" si="12"/>
        <v>9.363670174846165</v>
      </c>
      <c r="Q24" s="182">
        <f t="shared" ca="1" si="13"/>
        <v>0</v>
      </c>
      <c r="R24" s="183">
        <f t="shared" ca="1" si="14"/>
        <v>551.5150000000001</v>
      </c>
      <c r="W24" s="46"/>
      <c r="X24" s="46">
        <v>24</v>
      </c>
    </row>
    <row r="25" spans="1:24">
      <c r="A25" s="61" t="s">
        <v>67</v>
      </c>
      <c r="B25" s="176">
        <f t="shared" ca="1" si="3"/>
        <v>683.12912700000004</v>
      </c>
      <c r="C25" s="181">
        <f t="shared" ca="1" si="4"/>
        <v>509.614328742</v>
      </c>
      <c r="D25" s="182">
        <f t="shared" ca="1" si="4"/>
        <v>164.15592921810003</v>
      </c>
      <c r="E25" s="182">
        <f t="shared" ca="1" si="4"/>
        <v>9.3588690399000019</v>
      </c>
      <c r="F25" s="183">
        <f t="shared" ca="1" si="4"/>
        <v>0</v>
      </c>
      <c r="G25" s="184">
        <f t="shared" ca="1" si="1"/>
        <v>566.51499999999999</v>
      </c>
      <c r="H25" s="184">
        <f t="shared" ca="1" si="2"/>
        <v>547.53674799999999</v>
      </c>
      <c r="I25" s="185">
        <f t="shared" ca="1" si="5"/>
        <v>379.83</v>
      </c>
      <c r="J25" s="182">
        <f t="shared" ca="1" si="6"/>
        <v>158.66</v>
      </c>
      <c r="K25" s="182">
        <f t="shared" ca="1" si="7"/>
        <v>9.0500000000000007</v>
      </c>
      <c r="L25" s="182">
        <f t="shared" ca="1" si="8"/>
        <v>0</v>
      </c>
      <c r="M25" s="183">
        <f t="shared" ca="1" si="9"/>
        <v>547.54</v>
      </c>
      <c r="N25" s="181">
        <f t="shared" ca="1" si="10"/>
        <v>392.99300955181354</v>
      </c>
      <c r="O25" s="182">
        <f t="shared" ca="1" si="11"/>
        <v>164.15836267669943</v>
      </c>
      <c r="P25" s="182">
        <f t="shared" ca="1" si="12"/>
        <v>9.3636277714870157</v>
      </c>
      <c r="Q25" s="182">
        <f t="shared" ca="1" si="13"/>
        <v>0</v>
      </c>
      <c r="R25" s="183">
        <f t="shared" ca="1" si="14"/>
        <v>566.51499999999999</v>
      </c>
      <c r="W25" s="46"/>
      <c r="X25" s="46">
        <v>25</v>
      </c>
    </row>
    <row r="26" spans="1:24">
      <c r="A26" s="61" t="s">
        <v>68</v>
      </c>
      <c r="B26" s="176">
        <f t="shared" ca="1" si="3"/>
        <v>683.12912700000004</v>
      </c>
      <c r="C26" s="181">
        <f t="shared" ca="1" si="4"/>
        <v>509.614328742</v>
      </c>
      <c r="D26" s="182">
        <f t="shared" ca="1" si="4"/>
        <v>164.15592921810003</v>
      </c>
      <c r="E26" s="182">
        <f t="shared" ca="1" si="4"/>
        <v>9.3588690399000019</v>
      </c>
      <c r="F26" s="183">
        <f t="shared" ca="1" si="4"/>
        <v>0</v>
      </c>
      <c r="G26" s="184">
        <f t="shared" ca="1" si="1"/>
        <v>566.51499999999999</v>
      </c>
      <c r="H26" s="184">
        <f t="shared" ca="1" si="2"/>
        <v>547.53674799999999</v>
      </c>
      <c r="I26" s="185">
        <f t="shared" ca="1" si="5"/>
        <v>379.83</v>
      </c>
      <c r="J26" s="182">
        <f t="shared" ca="1" si="6"/>
        <v>158.66</v>
      </c>
      <c r="K26" s="182">
        <f t="shared" ca="1" si="7"/>
        <v>9.0500000000000007</v>
      </c>
      <c r="L26" s="182">
        <f t="shared" ca="1" si="8"/>
        <v>0</v>
      </c>
      <c r="M26" s="183">
        <f t="shared" ca="1" si="9"/>
        <v>547.54</v>
      </c>
      <c r="N26" s="181">
        <f t="shared" ca="1" si="10"/>
        <v>392.99300955181354</v>
      </c>
      <c r="O26" s="182">
        <f t="shared" ca="1" si="11"/>
        <v>164.15836267669943</v>
      </c>
      <c r="P26" s="182">
        <f t="shared" ca="1" si="12"/>
        <v>9.3636277714870157</v>
      </c>
      <c r="Q26" s="182">
        <f t="shared" ca="1" si="13"/>
        <v>0</v>
      </c>
      <c r="R26" s="183">
        <f t="shared" ca="1" si="14"/>
        <v>566.51499999999999</v>
      </c>
      <c r="W26" s="46"/>
      <c r="X26" s="46">
        <v>26</v>
      </c>
    </row>
    <row r="27" spans="1:24">
      <c r="A27" s="61" t="s">
        <v>69</v>
      </c>
      <c r="B27" s="176">
        <f t="shared" ca="1" si="3"/>
        <v>683.12912700000004</v>
      </c>
      <c r="C27" s="181">
        <f t="shared" ca="1" si="4"/>
        <v>509.614328742</v>
      </c>
      <c r="D27" s="182">
        <f t="shared" ca="1" si="4"/>
        <v>164.15592921810003</v>
      </c>
      <c r="E27" s="182">
        <f t="shared" ca="1" si="4"/>
        <v>9.3588690399000019</v>
      </c>
      <c r="F27" s="183">
        <f t="shared" ca="1" si="4"/>
        <v>0</v>
      </c>
      <c r="G27" s="184">
        <f t="shared" ca="1" si="1"/>
        <v>636.31500000000005</v>
      </c>
      <c r="H27" s="184">
        <f t="shared" ca="1" si="2"/>
        <v>614.99844800000005</v>
      </c>
      <c r="I27" s="185">
        <f t="shared" ca="1" si="5"/>
        <v>449.94</v>
      </c>
      <c r="J27" s="182">
        <f t="shared" ca="1" si="6"/>
        <v>156.16</v>
      </c>
      <c r="K27" s="182">
        <f t="shared" ca="1" si="7"/>
        <v>8.9</v>
      </c>
      <c r="L27" s="182">
        <f t="shared" ca="1" si="8"/>
        <v>0</v>
      </c>
      <c r="M27" s="183">
        <f t="shared" ca="1" si="9"/>
        <v>615</v>
      </c>
      <c r="N27" s="181">
        <f t="shared" ca="1" si="10"/>
        <v>465.53426195121955</v>
      </c>
      <c r="O27" s="182">
        <f t="shared" ca="1" si="11"/>
        <v>161.57227707317074</v>
      </c>
      <c r="P27" s="182">
        <f t="shared" ca="1" si="12"/>
        <v>9.2084609756097571</v>
      </c>
      <c r="Q27" s="182">
        <f t="shared" ca="1" si="13"/>
        <v>0</v>
      </c>
      <c r="R27" s="183">
        <f t="shared" ca="1" si="14"/>
        <v>636.31500000000005</v>
      </c>
      <c r="W27" s="46"/>
      <c r="X27" s="46">
        <v>27</v>
      </c>
    </row>
    <row r="28" spans="1:24">
      <c r="A28" s="61" t="s">
        <v>70</v>
      </c>
      <c r="B28" s="176">
        <f t="shared" ca="1" si="3"/>
        <v>683.12912700000004</v>
      </c>
      <c r="C28" s="181">
        <f t="shared" ca="1" si="4"/>
        <v>509.614328742</v>
      </c>
      <c r="D28" s="182">
        <f t="shared" ca="1" si="4"/>
        <v>164.15592921810003</v>
      </c>
      <c r="E28" s="182">
        <f t="shared" ca="1" si="4"/>
        <v>9.3588690399000019</v>
      </c>
      <c r="F28" s="183">
        <f t="shared" ca="1" si="4"/>
        <v>0</v>
      </c>
      <c r="G28" s="184">
        <f t="shared" ca="1" si="1"/>
        <v>636.21840999999995</v>
      </c>
      <c r="H28" s="184">
        <f t="shared" ca="1" si="2"/>
        <v>614.90509299999997</v>
      </c>
      <c r="I28" s="185">
        <f t="shared" ca="1" si="5"/>
        <v>447.02</v>
      </c>
      <c r="J28" s="182">
        <f t="shared" ca="1" si="6"/>
        <v>158.84</v>
      </c>
      <c r="K28" s="182">
        <f t="shared" ca="1" si="7"/>
        <v>9.06</v>
      </c>
      <c r="L28" s="182">
        <f t="shared" ca="1" si="8"/>
        <v>0</v>
      </c>
      <c r="M28" s="183">
        <f t="shared" ca="1" si="9"/>
        <v>614.91999999999996</v>
      </c>
      <c r="N28" s="181">
        <f t="shared" ca="1" si="10"/>
        <v>462.50301443797565</v>
      </c>
      <c r="O28" s="182">
        <f t="shared" ca="1" si="11"/>
        <v>164.34159279971379</v>
      </c>
      <c r="P28" s="182">
        <f t="shared" ca="1" si="12"/>
        <v>9.3738027623105449</v>
      </c>
      <c r="Q28" s="182">
        <f t="shared" ca="1" si="13"/>
        <v>0</v>
      </c>
      <c r="R28" s="183">
        <f t="shared" ca="1" si="14"/>
        <v>636.21840999999995</v>
      </c>
      <c r="W28" s="46"/>
      <c r="X28" s="46">
        <v>28</v>
      </c>
    </row>
    <row r="29" spans="1:24">
      <c r="A29" s="61" t="s">
        <v>71</v>
      </c>
      <c r="B29" s="176">
        <f t="shared" ca="1" si="3"/>
        <v>683.12912700000004</v>
      </c>
      <c r="C29" s="181">
        <f t="shared" ca="1" si="4"/>
        <v>509.614328742</v>
      </c>
      <c r="D29" s="182">
        <f t="shared" ca="1" si="4"/>
        <v>164.15592921810003</v>
      </c>
      <c r="E29" s="182">
        <f t="shared" ca="1" si="4"/>
        <v>9.3588690399000019</v>
      </c>
      <c r="F29" s="183">
        <f t="shared" ca="1" si="4"/>
        <v>0</v>
      </c>
      <c r="G29" s="184">
        <f t="shared" ca="1" si="1"/>
        <v>569.35889999999995</v>
      </c>
      <c r="H29" s="184">
        <f t="shared" ca="1" si="2"/>
        <v>550.28537700000004</v>
      </c>
      <c r="I29" s="185">
        <f t="shared" ca="1" si="5"/>
        <v>466.82</v>
      </c>
      <c r="J29" s="182">
        <f t="shared" ca="1" si="6"/>
        <v>74.42</v>
      </c>
      <c r="K29" s="182">
        <f t="shared" ca="1" si="7"/>
        <v>9.0500000000000007</v>
      </c>
      <c r="L29" s="182">
        <f t="shared" ca="1" si="8"/>
        <v>0</v>
      </c>
      <c r="M29" s="183">
        <f t="shared" ca="1" si="9"/>
        <v>550.29</v>
      </c>
      <c r="N29" s="181">
        <f t="shared" ca="1" si="10"/>
        <v>482.99645949953663</v>
      </c>
      <c r="O29" s="182">
        <f t="shared" ca="1" si="11"/>
        <v>76.998835773864698</v>
      </c>
      <c r="P29" s="182">
        <f t="shared" ca="1" si="12"/>
        <v>9.3636047265987035</v>
      </c>
      <c r="Q29" s="182">
        <f t="shared" ca="1" si="13"/>
        <v>0</v>
      </c>
      <c r="R29" s="183">
        <f t="shared" ca="1" si="14"/>
        <v>569.35890000000006</v>
      </c>
      <c r="W29" s="46"/>
      <c r="X29" s="46">
        <v>29</v>
      </c>
    </row>
    <row r="30" spans="1:24">
      <c r="A30" s="61" t="s">
        <v>72</v>
      </c>
      <c r="B30" s="176">
        <f t="shared" ca="1" si="3"/>
        <v>683.12912700000004</v>
      </c>
      <c r="C30" s="181">
        <f t="shared" ca="1" si="4"/>
        <v>509.614328742</v>
      </c>
      <c r="D30" s="182">
        <f t="shared" ca="1" si="4"/>
        <v>164.15592921810003</v>
      </c>
      <c r="E30" s="182">
        <f t="shared" ca="1" si="4"/>
        <v>9.3588690399000019</v>
      </c>
      <c r="F30" s="183">
        <f t="shared" ca="1" si="4"/>
        <v>0</v>
      </c>
      <c r="G30" s="184">
        <f t="shared" ca="1" si="1"/>
        <v>567.35889999999995</v>
      </c>
      <c r="H30" s="184">
        <f t="shared" ca="1" si="2"/>
        <v>548.35237700000005</v>
      </c>
      <c r="I30" s="185">
        <f t="shared" ca="1" si="5"/>
        <v>464.88</v>
      </c>
      <c r="J30" s="182">
        <f t="shared" ca="1" si="6"/>
        <v>74.42</v>
      </c>
      <c r="K30" s="182">
        <f t="shared" ca="1" si="7"/>
        <v>9.0500000000000007</v>
      </c>
      <c r="L30" s="182">
        <f t="shared" ca="1" si="8"/>
        <v>0</v>
      </c>
      <c r="M30" s="183">
        <f t="shared" ca="1" si="9"/>
        <v>548.34999999999991</v>
      </c>
      <c r="N30" s="181">
        <f t="shared" ca="1" si="10"/>
        <v>480.99535959150171</v>
      </c>
      <c r="O30" s="182">
        <f t="shared" ca="1" si="11"/>
        <v>76.999816427464197</v>
      </c>
      <c r="P30" s="182">
        <f t="shared" ca="1" si="12"/>
        <v>9.3637239810340098</v>
      </c>
      <c r="Q30" s="182">
        <f t="shared" ca="1" si="13"/>
        <v>0</v>
      </c>
      <c r="R30" s="183">
        <f t="shared" ca="1" si="14"/>
        <v>567.35889999999995</v>
      </c>
      <c r="W30" s="46"/>
      <c r="X30" s="46">
        <v>30</v>
      </c>
    </row>
    <row r="31" spans="1:24">
      <c r="A31" s="61" t="s">
        <v>73</v>
      </c>
      <c r="B31" s="176">
        <f t="shared" ca="1" si="3"/>
        <v>683.12912700000004</v>
      </c>
      <c r="C31" s="181">
        <f t="shared" ca="1" si="4"/>
        <v>509.614328742</v>
      </c>
      <c r="D31" s="182">
        <f t="shared" ca="1" si="4"/>
        <v>164.15592921810003</v>
      </c>
      <c r="E31" s="182">
        <f t="shared" ca="1" si="4"/>
        <v>9.3588690399000019</v>
      </c>
      <c r="F31" s="183">
        <f t="shared" ca="1" si="4"/>
        <v>0</v>
      </c>
      <c r="G31" s="184">
        <f t="shared" ca="1" si="1"/>
        <v>535.35889999999995</v>
      </c>
      <c r="H31" s="184">
        <f t="shared" ca="1" si="2"/>
        <v>517.42437700000005</v>
      </c>
      <c r="I31" s="185">
        <f t="shared" ca="1" si="5"/>
        <v>433.95</v>
      </c>
      <c r="J31" s="182">
        <f t="shared" ca="1" si="6"/>
        <v>74.42</v>
      </c>
      <c r="K31" s="182">
        <f t="shared" ca="1" si="7"/>
        <v>9.0500000000000007</v>
      </c>
      <c r="L31" s="182">
        <f t="shared" ca="1" si="8"/>
        <v>0</v>
      </c>
      <c r="M31" s="183">
        <f t="shared" ca="1" si="9"/>
        <v>517.41999999999996</v>
      </c>
      <c r="N31" s="181">
        <f t="shared" ca="1" si="10"/>
        <v>448.99500339182862</v>
      </c>
      <c r="O31" s="182">
        <f t="shared" ca="1" si="11"/>
        <v>77.000134007189516</v>
      </c>
      <c r="P31" s="182">
        <f t="shared" ca="1" si="12"/>
        <v>9.3637626009817954</v>
      </c>
      <c r="Q31" s="182">
        <f t="shared" ca="1" si="13"/>
        <v>0</v>
      </c>
      <c r="R31" s="183">
        <f t="shared" ca="1" si="14"/>
        <v>535.35889999999995</v>
      </c>
      <c r="W31" s="46"/>
      <c r="X31" s="46">
        <v>31</v>
      </c>
    </row>
    <row r="32" spans="1:24">
      <c r="A32" s="61" t="s">
        <v>74</v>
      </c>
      <c r="B32" s="176">
        <f t="shared" ca="1" si="3"/>
        <v>683.12912700000004</v>
      </c>
      <c r="C32" s="181">
        <f t="shared" ca="1" si="4"/>
        <v>509.614328742</v>
      </c>
      <c r="D32" s="182">
        <f t="shared" ca="1" si="4"/>
        <v>164.15592921810003</v>
      </c>
      <c r="E32" s="182">
        <f t="shared" ca="1" si="4"/>
        <v>9.3588690399000019</v>
      </c>
      <c r="F32" s="183">
        <f t="shared" ca="1" si="4"/>
        <v>0</v>
      </c>
      <c r="G32" s="184">
        <f t="shared" ca="1" si="1"/>
        <v>557.35889999999995</v>
      </c>
      <c r="H32" s="184">
        <f t="shared" ca="1" si="2"/>
        <v>538.68737699999997</v>
      </c>
      <c r="I32" s="185">
        <f t="shared" ca="1" si="5"/>
        <v>455.22</v>
      </c>
      <c r="J32" s="182">
        <f t="shared" ca="1" si="6"/>
        <v>74.42</v>
      </c>
      <c r="K32" s="182">
        <f t="shared" ca="1" si="7"/>
        <v>9.0500000000000007</v>
      </c>
      <c r="L32" s="182">
        <f t="shared" ca="1" si="8"/>
        <v>0</v>
      </c>
      <c r="M32" s="183">
        <f t="shared" ca="1" si="9"/>
        <v>538.68999999999994</v>
      </c>
      <c r="N32" s="181">
        <f t="shared" ca="1" si="10"/>
        <v>470.99615448216969</v>
      </c>
      <c r="O32" s="182">
        <f t="shared" ca="1" si="11"/>
        <v>76.999107720581421</v>
      </c>
      <c r="P32" s="182">
        <f t="shared" ca="1" si="12"/>
        <v>9.3636377972488827</v>
      </c>
      <c r="Q32" s="182">
        <f t="shared" ca="1" si="13"/>
        <v>0</v>
      </c>
      <c r="R32" s="183">
        <f t="shared" ca="1" si="14"/>
        <v>557.35889999999995</v>
      </c>
      <c r="W32" s="46"/>
      <c r="X32" s="46">
        <v>32</v>
      </c>
    </row>
    <row r="33" spans="1:24">
      <c r="A33" s="61" t="s">
        <v>75</v>
      </c>
      <c r="B33" s="176">
        <f t="shared" ca="1" si="3"/>
        <v>683.12912700000004</v>
      </c>
      <c r="C33" s="181">
        <f t="shared" ca="1" si="4"/>
        <v>509.614328742</v>
      </c>
      <c r="D33" s="182">
        <f t="shared" ca="1" si="4"/>
        <v>164.15592921810003</v>
      </c>
      <c r="E33" s="182">
        <f t="shared" ca="1" si="4"/>
        <v>9.3588690399000019</v>
      </c>
      <c r="F33" s="183">
        <f t="shared" ca="1" si="4"/>
        <v>0</v>
      </c>
      <c r="G33" s="184">
        <f t="shared" ca="1" si="1"/>
        <v>595.97389999999996</v>
      </c>
      <c r="H33" s="184">
        <f t="shared" ca="1" si="2"/>
        <v>576.00877400000002</v>
      </c>
      <c r="I33" s="185">
        <f t="shared" ca="1" si="5"/>
        <v>492.55</v>
      </c>
      <c r="J33" s="182">
        <f t="shared" ca="1" si="6"/>
        <v>74.42</v>
      </c>
      <c r="K33" s="182">
        <f t="shared" ca="1" si="7"/>
        <v>9.0500000000000007</v>
      </c>
      <c r="L33" s="182">
        <f t="shared" ca="1" si="8"/>
        <v>0</v>
      </c>
      <c r="M33" s="183">
        <f t="shared" ca="1" si="9"/>
        <v>576.02</v>
      </c>
      <c r="N33" s="181">
        <f t="shared" ca="1" si="10"/>
        <v>509.61241700808995</v>
      </c>
      <c r="O33" s="182">
        <f t="shared" ca="1" si="11"/>
        <v>76.997982080483297</v>
      </c>
      <c r="P33" s="182">
        <f t="shared" ca="1" si="12"/>
        <v>9.3635009114266854</v>
      </c>
      <c r="Q33" s="182">
        <f t="shared" ca="1" si="13"/>
        <v>0</v>
      </c>
      <c r="R33" s="183">
        <f t="shared" ca="1" si="14"/>
        <v>595.97389999999996</v>
      </c>
      <c r="W33" s="46"/>
      <c r="X33" s="46">
        <v>33</v>
      </c>
    </row>
    <row r="34" spans="1:24">
      <c r="A34" s="61" t="s">
        <v>76</v>
      </c>
      <c r="B34" s="176">
        <f t="shared" ca="1" si="3"/>
        <v>683.12912700000004</v>
      </c>
      <c r="C34" s="181">
        <f t="shared" ca="1" si="4"/>
        <v>509.614328742</v>
      </c>
      <c r="D34" s="182">
        <f t="shared" ca="1" si="4"/>
        <v>164.15592921810003</v>
      </c>
      <c r="E34" s="182">
        <f t="shared" ca="1" si="4"/>
        <v>9.3588690399000019</v>
      </c>
      <c r="F34" s="183">
        <f t="shared" ca="1" si="4"/>
        <v>0</v>
      </c>
      <c r="G34" s="184">
        <f t="shared" ca="1" si="1"/>
        <v>595.97389999999996</v>
      </c>
      <c r="H34" s="184">
        <f t="shared" ca="1" si="2"/>
        <v>576.00877400000002</v>
      </c>
      <c r="I34" s="185">
        <f t="shared" ca="1" si="5"/>
        <v>492.55</v>
      </c>
      <c r="J34" s="182">
        <f t="shared" ca="1" si="6"/>
        <v>74.42</v>
      </c>
      <c r="K34" s="182">
        <f t="shared" ca="1" si="7"/>
        <v>9.0500000000000007</v>
      </c>
      <c r="L34" s="182">
        <f t="shared" ca="1" si="8"/>
        <v>0</v>
      </c>
      <c r="M34" s="183">
        <f t="shared" ca="1" si="9"/>
        <v>576.02</v>
      </c>
      <c r="N34" s="181">
        <f t="shared" ca="1" si="10"/>
        <v>509.61241700808995</v>
      </c>
      <c r="O34" s="182">
        <f t="shared" ca="1" si="11"/>
        <v>76.997982080483297</v>
      </c>
      <c r="P34" s="182">
        <f t="shared" ca="1" si="12"/>
        <v>9.3635009114266854</v>
      </c>
      <c r="Q34" s="182">
        <f t="shared" ca="1" si="13"/>
        <v>0</v>
      </c>
      <c r="R34" s="183">
        <f t="shared" ca="1" si="14"/>
        <v>595.97389999999996</v>
      </c>
      <c r="W34" s="46"/>
      <c r="X34" s="46">
        <v>34</v>
      </c>
    </row>
    <row r="35" spans="1:24">
      <c r="A35" s="61" t="s">
        <v>77</v>
      </c>
      <c r="B35" s="176">
        <f t="shared" ca="1" si="3"/>
        <v>683.12912700000004</v>
      </c>
      <c r="C35" s="181">
        <f t="shared" ca="1" si="4"/>
        <v>509.614328742</v>
      </c>
      <c r="D35" s="182">
        <f t="shared" ca="1" si="4"/>
        <v>164.15592921810003</v>
      </c>
      <c r="E35" s="182">
        <f t="shared" ca="1" si="4"/>
        <v>9.3588690399000019</v>
      </c>
      <c r="F35" s="183">
        <f t="shared" ca="1" si="4"/>
        <v>0</v>
      </c>
      <c r="G35" s="184">
        <f t="shared" ca="1" si="1"/>
        <v>598.09389999999996</v>
      </c>
      <c r="H35" s="184">
        <f t="shared" ca="1" si="2"/>
        <v>578.05775400000005</v>
      </c>
      <c r="I35" s="185">
        <f t="shared" ca="1" si="5"/>
        <v>492.55</v>
      </c>
      <c r="J35" s="182">
        <f t="shared" ca="1" si="6"/>
        <v>76.47</v>
      </c>
      <c r="K35" s="182">
        <f t="shared" ca="1" si="7"/>
        <v>9.0500000000000007</v>
      </c>
      <c r="L35" s="182">
        <f t="shared" ca="1" si="8"/>
        <v>0</v>
      </c>
      <c r="M35" s="183">
        <f t="shared" ca="1" si="9"/>
        <v>578.06999999999994</v>
      </c>
      <c r="N35" s="181">
        <f t="shared" ca="1" si="10"/>
        <v>509.61155300396143</v>
      </c>
      <c r="O35" s="182">
        <f t="shared" ca="1" si="11"/>
        <v>79.118861959624255</v>
      </c>
      <c r="P35" s="182">
        <f t="shared" ca="1" si="12"/>
        <v>9.363485036414275</v>
      </c>
      <c r="Q35" s="182">
        <f t="shared" ca="1" si="13"/>
        <v>0</v>
      </c>
      <c r="R35" s="183">
        <f t="shared" ca="1" si="14"/>
        <v>598.09389999999996</v>
      </c>
      <c r="W35" s="46"/>
      <c r="X35" s="46">
        <v>35</v>
      </c>
    </row>
    <row r="36" spans="1:24">
      <c r="A36" s="61" t="s">
        <v>78</v>
      </c>
      <c r="B36" s="176">
        <f t="shared" ca="1" si="3"/>
        <v>683.12912700000004</v>
      </c>
      <c r="C36" s="181">
        <f t="shared" ref="C36:F67" ca="1" si="15">$B36*C$1/100</f>
        <v>509.614328742</v>
      </c>
      <c r="D36" s="182">
        <f t="shared" ca="1" si="15"/>
        <v>164.15592921810003</v>
      </c>
      <c r="E36" s="182">
        <f t="shared" ca="1" si="15"/>
        <v>9.3588690399000019</v>
      </c>
      <c r="F36" s="183">
        <f t="shared" ca="1" si="15"/>
        <v>0</v>
      </c>
      <c r="G36" s="184">
        <f t="shared" ca="1" si="1"/>
        <v>596.29390000000001</v>
      </c>
      <c r="H36" s="184">
        <f t="shared" ca="1" si="2"/>
        <v>576.31805399999996</v>
      </c>
      <c r="I36" s="185">
        <f t="shared" ca="1" si="5"/>
        <v>492.55</v>
      </c>
      <c r="J36" s="182">
        <f t="shared" ca="1" si="6"/>
        <v>74.73</v>
      </c>
      <c r="K36" s="182">
        <f t="shared" ca="1" si="7"/>
        <v>9.0500000000000007</v>
      </c>
      <c r="L36" s="182">
        <f t="shared" ca="1" si="8"/>
        <v>0</v>
      </c>
      <c r="M36" s="183">
        <f t="shared" ca="1" si="9"/>
        <v>576.32999999999993</v>
      </c>
      <c r="N36" s="181">
        <f t="shared" ca="1" si="10"/>
        <v>509.61178568701951</v>
      </c>
      <c r="O36" s="182">
        <f t="shared" ca="1" si="11"/>
        <v>77.318625001301342</v>
      </c>
      <c r="P36" s="182">
        <f t="shared" ca="1" si="12"/>
        <v>9.3634893116790714</v>
      </c>
      <c r="Q36" s="182">
        <f t="shared" ca="1" si="13"/>
        <v>0</v>
      </c>
      <c r="R36" s="183">
        <f t="shared" ca="1" si="14"/>
        <v>596.29389999999989</v>
      </c>
      <c r="W36" s="46"/>
      <c r="X36" s="46">
        <v>36</v>
      </c>
    </row>
    <row r="37" spans="1:24">
      <c r="A37" s="61" t="s">
        <v>79</v>
      </c>
      <c r="B37" s="176">
        <f t="shared" ca="1" si="3"/>
        <v>683.12912700000004</v>
      </c>
      <c r="C37" s="181">
        <f t="shared" ca="1" si="15"/>
        <v>509.614328742</v>
      </c>
      <c r="D37" s="182">
        <f t="shared" ca="1" si="15"/>
        <v>164.15592921810003</v>
      </c>
      <c r="E37" s="182">
        <f t="shared" ca="1" si="15"/>
        <v>9.3588690399000019</v>
      </c>
      <c r="F37" s="183">
        <f t="shared" ca="1" si="15"/>
        <v>0</v>
      </c>
      <c r="G37" s="184">
        <f t="shared" ca="1" si="1"/>
        <v>596.29390000000001</v>
      </c>
      <c r="H37" s="184">
        <f t="shared" ca="1" si="2"/>
        <v>576.31805399999996</v>
      </c>
      <c r="I37" s="185">
        <f t="shared" ca="1" si="5"/>
        <v>492.55</v>
      </c>
      <c r="J37" s="182">
        <f t="shared" ca="1" si="6"/>
        <v>74.73</v>
      </c>
      <c r="K37" s="182">
        <f t="shared" ca="1" si="7"/>
        <v>9.0500000000000007</v>
      </c>
      <c r="L37" s="182">
        <f t="shared" ca="1" si="8"/>
        <v>0</v>
      </c>
      <c r="M37" s="183">
        <f t="shared" ca="1" si="9"/>
        <v>576.32999999999993</v>
      </c>
      <c r="N37" s="181">
        <f t="shared" ca="1" si="10"/>
        <v>509.61178568701951</v>
      </c>
      <c r="O37" s="182">
        <f t="shared" ca="1" si="11"/>
        <v>77.318625001301342</v>
      </c>
      <c r="P37" s="182">
        <f t="shared" ca="1" si="12"/>
        <v>9.3634893116790714</v>
      </c>
      <c r="Q37" s="182">
        <f t="shared" ca="1" si="13"/>
        <v>0</v>
      </c>
      <c r="R37" s="183">
        <f t="shared" ca="1" si="14"/>
        <v>596.29389999999989</v>
      </c>
      <c r="W37" s="46"/>
      <c r="X37" s="46">
        <v>37</v>
      </c>
    </row>
    <row r="38" spans="1:24">
      <c r="A38" s="61" t="s">
        <v>80</v>
      </c>
      <c r="B38" s="176">
        <f t="shared" ca="1" si="3"/>
        <v>683.12912700000004</v>
      </c>
      <c r="C38" s="181">
        <f t="shared" ca="1" si="15"/>
        <v>509.614328742</v>
      </c>
      <c r="D38" s="182">
        <f t="shared" ca="1" si="15"/>
        <v>164.15592921810003</v>
      </c>
      <c r="E38" s="182">
        <f t="shared" ca="1" si="15"/>
        <v>9.3588690399000019</v>
      </c>
      <c r="F38" s="183">
        <f t="shared" ca="1" si="15"/>
        <v>0</v>
      </c>
      <c r="G38" s="184">
        <f t="shared" ca="1" si="1"/>
        <v>596.29390000000001</v>
      </c>
      <c r="H38" s="184">
        <f t="shared" ca="1" si="2"/>
        <v>576.31805399999996</v>
      </c>
      <c r="I38" s="185">
        <f t="shared" ca="1" si="5"/>
        <v>492.55</v>
      </c>
      <c r="J38" s="182">
        <f t="shared" ca="1" si="6"/>
        <v>74.73</v>
      </c>
      <c r="K38" s="182">
        <f t="shared" ca="1" si="7"/>
        <v>9.0500000000000007</v>
      </c>
      <c r="L38" s="182">
        <f t="shared" ca="1" si="8"/>
        <v>0</v>
      </c>
      <c r="M38" s="183">
        <f t="shared" ca="1" si="9"/>
        <v>576.32999999999993</v>
      </c>
      <c r="N38" s="181">
        <f t="shared" ca="1" si="10"/>
        <v>509.61178568701951</v>
      </c>
      <c r="O38" s="182">
        <f t="shared" ca="1" si="11"/>
        <v>77.318625001301342</v>
      </c>
      <c r="P38" s="182">
        <f t="shared" ca="1" si="12"/>
        <v>9.3634893116790714</v>
      </c>
      <c r="Q38" s="182">
        <f t="shared" ca="1" si="13"/>
        <v>0</v>
      </c>
      <c r="R38" s="183">
        <f t="shared" ca="1" si="14"/>
        <v>596.29389999999989</v>
      </c>
      <c r="W38" s="46"/>
      <c r="X38" s="46">
        <v>38</v>
      </c>
    </row>
    <row r="39" spans="1:24">
      <c r="A39" s="61" t="s">
        <v>81</v>
      </c>
      <c r="B39" s="176">
        <f t="shared" ca="1" si="3"/>
        <v>683.12912700000004</v>
      </c>
      <c r="C39" s="181">
        <f t="shared" ca="1" si="15"/>
        <v>509.614328742</v>
      </c>
      <c r="D39" s="182">
        <f t="shared" ca="1" si="15"/>
        <v>164.15592921810003</v>
      </c>
      <c r="E39" s="182">
        <f t="shared" ca="1" si="15"/>
        <v>9.3588690399000019</v>
      </c>
      <c r="F39" s="183">
        <f t="shared" ca="1" si="15"/>
        <v>0</v>
      </c>
      <c r="G39" s="184">
        <f t="shared" ca="1" si="1"/>
        <v>596.29390000000001</v>
      </c>
      <c r="H39" s="184">
        <f t="shared" ca="1" si="2"/>
        <v>576.31805399999996</v>
      </c>
      <c r="I39" s="185">
        <f t="shared" ca="1" si="5"/>
        <v>492.55</v>
      </c>
      <c r="J39" s="182">
        <f t="shared" ca="1" si="6"/>
        <v>74.73</v>
      </c>
      <c r="K39" s="182">
        <f t="shared" ca="1" si="7"/>
        <v>9.0500000000000007</v>
      </c>
      <c r="L39" s="182">
        <f t="shared" ca="1" si="8"/>
        <v>0</v>
      </c>
      <c r="M39" s="183">
        <f t="shared" ca="1" si="9"/>
        <v>576.32999999999993</v>
      </c>
      <c r="N39" s="181">
        <f t="shared" ca="1" si="10"/>
        <v>509.61178568701951</v>
      </c>
      <c r="O39" s="182">
        <f t="shared" ca="1" si="11"/>
        <v>77.318625001301342</v>
      </c>
      <c r="P39" s="182">
        <f t="shared" ca="1" si="12"/>
        <v>9.3634893116790714</v>
      </c>
      <c r="Q39" s="182">
        <f t="shared" ca="1" si="13"/>
        <v>0</v>
      </c>
      <c r="R39" s="183">
        <f t="shared" ca="1" si="14"/>
        <v>596.29389999999989</v>
      </c>
      <c r="W39" s="46"/>
      <c r="X39" s="46">
        <v>39</v>
      </c>
    </row>
    <row r="40" spans="1:24">
      <c r="A40" s="61" t="s">
        <v>82</v>
      </c>
      <c r="B40" s="176">
        <f t="shared" ca="1" si="3"/>
        <v>683.12912700000004</v>
      </c>
      <c r="C40" s="181">
        <f t="shared" ca="1" si="15"/>
        <v>509.614328742</v>
      </c>
      <c r="D40" s="182">
        <f t="shared" ca="1" si="15"/>
        <v>164.15592921810003</v>
      </c>
      <c r="E40" s="182">
        <f t="shared" ca="1" si="15"/>
        <v>9.3588690399000019</v>
      </c>
      <c r="F40" s="183">
        <f t="shared" ca="1" si="15"/>
        <v>0</v>
      </c>
      <c r="G40" s="184">
        <f t="shared" ca="1" si="1"/>
        <v>596.29390000000001</v>
      </c>
      <c r="H40" s="184">
        <f t="shared" ca="1" si="2"/>
        <v>576.31805399999996</v>
      </c>
      <c r="I40" s="185">
        <f t="shared" ca="1" si="5"/>
        <v>492.55</v>
      </c>
      <c r="J40" s="182">
        <f t="shared" ca="1" si="6"/>
        <v>74.73</v>
      </c>
      <c r="K40" s="182">
        <f t="shared" ca="1" si="7"/>
        <v>9.0500000000000007</v>
      </c>
      <c r="L40" s="182">
        <f t="shared" ca="1" si="8"/>
        <v>0</v>
      </c>
      <c r="M40" s="183">
        <f t="shared" ca="1" si="9"/>
        <v>576.32999999999993</v>
      </c>
      <c r="N40" s="181">
        <f t="shared" ca="1" si="10"/>
        <v>509.61178568701951</v>
      </c>
      <c r="O40" s="182">
        <f t="shared" ca="1" si="11"/>
        <v>77.318625001301342</v>
      </c>
      <c r="P40" s="182">
        <f t="shared" ca="1" si="12"/>
        <v>9.3634893116790714</v>
      </c>
      <c r="Q40" s="182">
        <f t="shared" ca="1" si="13"/>
        <v>0</v>
      </c>
      <c r="R40" s="183">
        <f t="shared" ca="1" si="14"/>
        <v>596.29389999999989</v>
      </c>
      <c r="W40" s="46"/>
      <c r="X40" s="46">
        <v>40</v>
      </c>
    </row>
    <row r="41" spans="1:24">
      <c r="A41" s="61" t="s">
        <v>83</v>
      </c>
      <c r="B41" s="176">
        <f t="shared" ca="1" si="3"/>
        <v>683.12912700000004</v>
      </c>
      <c r="C41" s="181">
        <f t="shared" ca="1" si="15"/>
        <v>509.614328742</v>
      </c>
      <c r="D41" s="182">
        <f t="shared" ca="1" si="15"/>
        <v>164.15592921810003</v>
      </c>
      <c r="E41" s="182">
        <f t="shared" ca="1" si="15"/>
        <v>9.3588690399000019</v>
      </c>
      <c r="F41" s="183">
        <f t="shared" ca="1" si="15"/>
        <v>0</v>
      </c>
      <c r="G41" s="184">
        <f t="shared" ca="1" si="1"/>
        <v>596.29390000000001</v>
      </c>
      <c r="H41" s="184">
        <f t="shared" ca="1" si="2"/>
        <v>576.31805399999996</v>
      </c>
      <c r="I41" s="185">
        <f t="shared" ca="1" si="5"/>
        <v>492.55</v>
      </c>
      <c r="J41" s="182">
        <f t="shared" ca="1" si="6"/>
        <v>74.73</v>
      </c>
      <c r="K41" s="182">
        <f t="shared" ca="1" si="7"/>
        <v>9.0500000000000007</v>
      </c>
      <c r="L41" s="182">
        <f t="shared" ca="1" si="8"/>
        <v>0</v>
      </c>
      <c r="M41" s="183">
        <f t="shared" ca="1" si="9"/>
        <v>576.32999999999993</v>
      </c>
      <c r="N41" s="181">
        <f t="shared" ca="1" si="10"/>
        <v>509.61178568701951</v>
      </c>
      <c r="O41" s="182">
        <f t="shared" ca="1" si="11"/>
        <v>77.318625001301342</v>
      </c>
      <c r="P41" s="182">
        <f t="shared" ca="1" si="12"/>
        <v>9.3634893116790714</v>
      </c>
      <c r="Q41" s="182">
        <f t="shared" ca="1" si="13"/>
        <v>0</v>
      </c>
      <c r="R41" s="183">
        <f t="shared" ca="1" si="14"/>
        <v>596.29389999999989</v>
      </c>
      <c r="W41" s="46"/>
      <c r="X41" s="46">
        <v>41</v>
      </c>
    </row>
    <row r="42" spans="1:24">
      <c r="A42" s="61" t="s">
        <v>84</v>
      </c>
      <c r="B42" s="176">
        <f t="shared" ca="1" si="3"/>
        <v>683.12912700000004</v>
      </c>
      <c r="C42" s="181">
        <f t="shared" ca="1" si="15"/>
        <v>509.614328742</v>
      </c>
      <c r="D42" s="182">
        <f t="shared" ca="1" si="15"/>
        <v>164.15592921810003</v>
      </c>
      <c r="E42" s="182">
        <f t="shared" ca="1" si="15"/>
        <v>9.3588690399000019</v>
      </c>
      <c r="F42" s="183">
        <f t="shared" ca="1" si="15"/>
        <v>0</v>
      </c>
      <c r="G42" s="184">
        <f t="shared" ca="1" si="1"/>
        <v>596.29390000000001</v>
      </c>
      <c r="H42" s="184">
        <f t="shared" ca="1" si="2"/>
        <v>576.31805399999996</v>
      </c>
      <c r="I42" s="185">
        <f t="shared" ca="1" si="5"/>
        <v>492.55</v>
      </c>
      <c r="J42" s="182">
        <f t="shared" ca="1" si="6"/>
        <v>74.73</v>
      </c>
      <c r="K42" s="182">
        <f t="shared" ca="1" si="7"/>
        <v>9.0500000000000007</v>
      </c>
      <c r="L42" s="182">
        <f t="shared" ca="1" si="8"/>
        <v>0</v>
      </c>
      <c r="M42" s="183">
        <f t="shared" ca="1" si="9"/>
        <v>576.32999999999993</v>
      </c>
      <c r="N42" s="181">
        <f t="shared" ca="1" si="10"/>
        <v>509.61178568701951</v>
      </c>
      <c r="O42" s="182">
        <f t="shared" ca="1" si="11"/>
        <v>77.318625001301342</v>
      </c>
      <c r="P42" s="182">
        <f t="shared" ca="1" si="12"/>
        <v>9.3634893116790714</v>
      </c>
      <c r="Q42" s="182">
        <f t="shared" ca="1" si="13"/>
        <v>0</v>
      </c>
      <c r="R42" s="183">
        <f t="shared" ca="1" si="14"/>
        <v>596.29389999999989</v>
      </c>
      <c r="W42" s="46"/>
      <c r="X42" s="46">
        <v>42</v>
      </c>
    </row>
    <row r="43" spans="1:24">
      <c r="A43" s="61" t="s">
        <v>85</v>
      </c>
      <c r="B43" s="176">
        <f t="shared" ca="1" si="3"/>
        <v>683.12912700000004</v>
      </c>
      <c r="C43" s="181">
        <f t="shared" ca="1" si="15"/>
        <v>509.614328742</v>
      </c>
      <c r="D43" s="182">
        <f t="shared" ca="1" si="15"/>
        <v>164.15592921810003</v>
      </c>
      <c r="E43" s="182">
        <f t="shared" ca="1" si="15"/>
        <v>9.3588690399000019</v>
      </c>
      <c r="F43" s="183">
        <f t="shared" ca="1" si="15"/>
        <v>0</v>
      </c>
      <c r="G43" s="184">
        <f t="shared" ca="1" si="1"/>
        <v>649.07027100000005</v>
      </c>
      <c r="H43" s="184">
        <f t="shared" ca="1" si="2"/>
        <v>627.32641699999999</v>
      </c>
      <c r="I43" s="185">
        <f t="shared" ca="1" si="5"/>
        <v>489.68</v>
      </c>
      <c r="J43" s="182">
        <f t="shared" ca="1" si="6"/>
        <v>128.66</v>
      </c>
      <c r="K43" s="182">
        <f t="shared" ca="1" si="7"/>
        <v>8.99</v>
      </c>
      <c r="L43" s="182">
        <f t="shared" ca="1" si="8"/>
        <v>0</v>
      </c>
      <c r="M43" s="183">
        <f t="shared" ca="1" si="9"/>
        <v>627.33000000000004</v>
      </c>
      <c r="N43" s="181">
        <f t="shared" ca="1" si="10"/>
        <v>506.64997736961408</v>
      </c>
      <c r="O43" s="182">
        <f t="shared" ca="1" si="11"/>
        <v>133.11874303294914</v>
      </c>
      <c r="P43" s="182">
        <f t="shared" ca="1" si="12"/>
        <v>9.3015505974367549</v>
      </c>
      <c r="Q43" s="182">
        <f t="shared" ca="1" si="13"/>
        <v>0</v>
      </c>
      <c r="R43" s="183">
        <f t="shared" ca="1" si="14"/>
        <v>649.07027099999993</v>
      </c>
      <c r="W43" s="46"/>
      <c r="X43" s="46">
        <v>43</v>
      </c>
    </row>
    <row r="44" spans="1:24">
      <c r="A44" s="61" t="s">
        <v>86</v>
      </c>
      <c r="B44" s="176">
        <f t="shared" ca="1" si="3"/>
        <v>683.12912700000004</v>
      </c>
      <c r="C44" s="181">
        <f t="shared" ca="1" si="15"/>
        <v>509.614328742</v>
      </c>
      <c r="D44" s="182">
        <f t="shared" ca="1" si="15"/>
        <v>164.15592921810003</v>
      </c>
      <c r="E44" s="182">
        <f t="shared" ca="1" si="15"/>
        <v>9.3588690399000019</v>
      </c>
      <c r="F44" s="183">
        <f t="shared" ca="1" si="15"/>
        <v>0</v>
      </c>
      <c r="G44" s="184">
        <f t="shared" ca="1" si="1"/>
        <v>652.87390000000005</v>
      </c>
      <c r="H44" s="184">
        <f t="shared" ca="1" si="2"/>
        <v>631.00262399999997</v>
      </c>
      <c r="I44" s="185">
        <f t="shared" ca="1" si="5"/>
        <v>492.55</v>
      </c>
      <c r="J44" s="182">
        <f t="shared" ca="1" si="6"/>
        <v>129.41</v>
      </c>
      <c r="K44" s="182">
        <f t="shared" ca="1" si="7"/>
        <v>9.0500000000000007</v>
      </c>
      <c r="L44" s="182">
        <f t="shared" ca="1" si="8"/>
        <v>0</v>
      </c>
      <c r="M44" s="183">
        <f t="shared" ca="1" si="9"/>
        <v>631.01</v>
      </c>
      <c r="N44" s="181">
        <f t="shared" ca="1" si="10"/>
        <v>509.61639188760881</v>
      </c>
      <c r="O44" s="182">
        <f t="shared" ca="1" si="11"/>
        <v>133.89393416744582</v>
      </c>
      <c r="P44" s="182">
        <f t="shared" ca="1" si="12"/>
        <v>9.3635739449454078</v>
      </c>
      <c r="Q44" s="182">
        <f t="shared" ca="1" si="13"/>
        <v>0</v>
      </c>
      <c r="R44" s="183">
        <f t="shared" ca="1" si="14"/>
        <v>652.87390000000005</v>
      </c>
      <c r="W44" s="46"/>
      <c r="X44" s="46">
        <v>44</v>
      </c>
    </row>
    <row r="45" spans="1:24">
      <c r="A45" s="61" t="s">
        <v>87</v>
      </c>
      <c r="B45" s="176">
        <f t="shared" ca="1" si="3"/>
        <v>683.12912700000004</v>
      </c>
      <c r="C45" s="181">
        <f t="shared" ca="1" si="15"/>
        <v>509.614328742</v>
      </c>
      <c r="D45" s="182">
        <f t="shared" ca="1" si="15"/>
        <v>164.15592921810003</v>
      </c>
      <c r="E45" s="182">
        <f t="shared" ca="1" si="15"/>
        <v>9.3588690399000019</v>
      </c>
      <c r="F45" s="183">
        <f t="shared" ca="1" si="15"/>
        <v>0</v>
      </c>
      <c r="G45" s="184">
        <f t="shared" ca="1" si="1"/>
        <v>652.87390000000005</v>
      </c>
      <c r="H45" s="184">
        <f t="shared" ca="1" si="2"/>
        <v>631.00262399999997</v>
      </c>
      <c r="I45" s="185">
        <f t="shared" ca="1" si="5"/>
        <v>492.55</v>
      </c>
      <c r="J45" s="182">
        <f t="shared" ca="1" si="6"/>
        <v>129.41</v>
      </c>
      <c r="K45" s="182">
        <f t="shared" ca="1" si="7"/>
        <v>9.0500000000000007</v>
      </c>
      <c r="L45" s="182">
        <f t="shared" ca="1" si="8"/>
        <v>0</v>
      </c>
      <c r="M45" s="183">
        <f t="shared" ca="1" si="9"/>
        <v>631.01</v>
      </c>
      <c r="N45" s="181">
        <f t="shared" ca="1" si="10"/>
        <v>509.61639188760881</v>
      </c>
      <c r="O45" s="182">
        <f t="shared" ca="1" si="11"/>
        <v>133.89393416744582</v>
      </c>
      <c r="P45" s="182">
        <f t="shared" ca="1" si="12"/>
        <v>9.3635739449454078</v>
      </c>
      <c r="Q45" s="182">
        <f t="shared" ca="1" si="13"/>
        <v>0</v>
      </c>
      <c r="R45" s="183">
        <f t="shared" ca="1" si="14"/>
        <v>652.87390000000005</v>
      </c>
      <c r="W45" s="46"/>
      <c r="X45" s="46">
        <v>45</v>
      </c>
    </row>
    <row r="46" spans="1:24">
      <c r="A46" s="61" t="s">
        <v>88</v>
      </c>
      <c r="B46" s="176">
        <f t="shared" ca="1" si="3"/>
        <v>683.12912700000004</v>
      </c>
      <c r="C46" s="181">
        <f t="shared" ca="1" si="15"/>
        <v>509.614328742</v>
      </c>
      <c r="D46" s="182">
        <f t="shared" ca="1" si="15"/>
        <v>164.15592921810003</v>
      </c>
      <c r="E46" s="182">
        <f t="shared" ca="1" si="15"/>
        <v>9.3588690399000019</v>
      </c>
      <c r="F46" s="183">
        <f t="shared" ca="1" si="15"/>
        <v>0</v>
      </c>
      <c r="G46" s="184">
        <f t="shared" ca="1" si="1"/>
        <v>637.4239</v>
      </c>
      <c r="H46" s="184">
        <f t="shared" ca="1" si="2"/>
        <v>616.070199</v>
      </c>
      <c r="I46" s="185">
        <f t="shared" ca="1" si="5"/>
        <v>492.55</v>
      </c>
      <c r="J46" s="182">
        <f t="shared" ca="1" si="6"/>
        <v>114.48</v>
      </c>
      <c r="K46" s="182">
        <f t="shared" ca="1" si="7"/>
        <v>9.0500000000000007</v>
      </c>
      <c r="L46" s="182">
        <f t="shared" ca="1" si="8"/>
        <v>0</v>
      </c>
      <c r="M46" s="183">
        <f t="shared" ca="1" si="9"/>
        <v>616.07999999999993</v>
      </c>
      <c r="N46" s="181">
        <f t="shared" ca="1" si="10"/>
        <v>509.61424156765349</v>
      </c>
      <c r="O46" s="182">
        <f t="shared" ca="1" si="11"/>
        <v>118.44612399688351</v>
      </c>
      <c r="P46" s="182">
        <f t="shared" ca="1" si="12"/>
        <v>9.3635344354629275</v>
      </c>
      <c r="Q46" s="182">
        <f t="shared" ca="1" si="13"/>
        <v>0</v>
      </c>
      <c r="R46" s="183">
        <f t="shared" ca="1" si="14"/>
        <v>637.4239</v>
      </c>
      <c r="W46" s="46"/>
      <c r="X46" s="46">
        <v>46</v>
      </c>
    </row>
    <row r="47" spans="1:24">
      <c r="A47" s="61" t="s">
        <v>89</v>
      </c>
      <c r="B47" s="176">
        <f t="shared" ca="1" si="3"/>
        <v>683.12912700000004</v>
      </c>
      <c r="C47" s="181">
        <f t="shared" ca="1" si="15"/>
        <v>509.614328742</v>
      </c>
      <c r="D47" s="182">
        <f t="shared" ca="1" si="15"/>
        <v>164.15592921810003</v>
      </c>
      <c r="E47" s="182">
        <f t="shared" ca="1" si="15"/>
        <v>9.3588690399000019</v>
      </c>
      <c r="F47" s="183">
        <f t="shared" ca="1" si="15"/>
        <v>0</v>
      </c>
      <c r="G47" s="184">
        <f t="shared" ca="1" si="1"/>
        <v>637.4239</v>
      </c>
      <c r="H47" s="184">
        <f t="shared" ca="1" si="2"/>
        <v>616.070199</v>
      </c>
      <c r="I47" s="185">
        <f t="shared" ca="1" si="5"/>
        <v>459.59</v>
      </c>
      <c r="J47" s="182">
        <f t="shared" ca="1" si="6"/>
        <v>148.05000000000001</v>
      </c>
      <c r="K47" s="182">
        <f t="shared" ca="1" si="7"/>
        <v>8.44</v>
      </c>
      <c r="L47" s="182">
        <f t="shared" ca="1" si="8"/>
        <v>0</v>
      </c>
      <c r="M47" s="183">
        <f t="shared" ca="1" si="9"/>
        <v>616.08000000000004</v>
      </c>
      <c r="N47" s="181">
        <f t="shared" ca="1" si="10"/>
        <v>475.51235261816652</v>
      </c>
      <c r="O47" s="182">
        <f t="shared" ca="1" si="11"/>
        <v>153.1791462066615</v>
      </c>
      <c r="P47" s="182">
        <f t="shared" ca="1" si="12"/>
        <v>8.7324011751720576</v>
      </c>
      <c r="Q47" s="182">
        <f t="shared" ca="1" si="13"/>
        <v>0</v>
      </c>
      <c r="R47" s="183">
        <f t="shared" ca="1" si="14"/>
        <v>637.42390000000012</v>
      </c>
      <c r="W47" s="46"/>
      <c r="X47" s="46">
        <v>47</v>
      </c>
    </row>
    <row r="48" spans="1:24">
      <c r="A48" s="61" t="s">
        <v>90</v>
      </c>
      <c r="B48" s="176">
        <f t="shared" ca="1" si="3"/>
        <v>683.12912700000004</v>
      </c>
      <c r="C48" s="181">
        <f t="shared" ca="1" si="15"/>
        <v>509.614328742</v>
      </c>
      <c r="D48" s="182">
        <f t="shared" ca="1" si="15"/>
        <v>164.15592921810003</v>
      </c>
      <c r="E48" s="182">
        <f t="shared" ca="1" si="15"/>
        <v>9.3588690399000019</v>
      </c>
      <c r="F48" s="183">
        <f t="shared" ca="1" si="15"/>
        <v>0</v>
      </c>
      <c r="G48" s="184">
        <f t="shared" ca="1" si="1"/>
        <v>683.12912700000004</v>
      </c>
      <c r="H48" s="184">
        <f t="shared" ca="1" si="2"/>
        <v>660.24430099999995</v>
      </c>
      <c r="I48" s="185">
        <f t="shared" ca="1" si="5"/>
        <v>492.54</v>
      </c>
      <c r="J48" s="182">
        <f t="shared" ca="1" si="6"/>
        <v>158.66</v>
      </c>
      <c r="K48" s="182">
        <f t="shared" ca="1" si="7"/>
        <v>9.0500000000000007</v>
      </c>
      <c r="L48" s="182">
        <f t="shared" ca="1" si="8"/>
        <v>0</v>
      </c>
      <c r="M48" s="183">
        <f t="shared" ca="1" si="9"/>
        <v>660.25</v>
      </c>
      <c r="N48" s="181">
        <f t="shared" ca="1" si="10"/>
        <v>509.60760350258244</v>
      </c>
      <c r="O48" s="182">
        <f t="shared" ca="1" si="11"/>
        <v>164.15792092361986</v>
      </c>
      <c r="P48" s="182">
        <f t="shared" ca="1" si="12"/>
        <v>9.3636025737978059</v>
      </c>
      <c r="Q48" s="182">
        <f t="shared" ca="1" si="13"/>
        <v>0</v>
      </c>
      <c r="R48" s="183">
        <f t="shared" ca="1" si="14"/>
        <v>683.12912700000015</v>
      </c>
      <c r="W48" s="46"/>
      <c r="X48" s="46">
        <v>48</v>
      </c>
    </row>
    <row r="49" spans="1:24">
      <c r="A49" s="61" t="s">
        <v>91</v>
      </c>
      <c r="B49" s="176">
        <f t="shared" ca="1" si="3"/>
        <v>683.12912700000004</v>
      </c>
      <c r="C49" s="181">
        <f t="shared" ca="1" si="15"/>
        <v>509.614328742</v>
      </c>
      <c r="D49" s="182">
        <f t="shared" ca="1" si="15"/>
        <v>164.15592921810003</v>
      </c>
      <c r="E49" s="182">
        <f t="shared" ca="1" si="15"/>
        <v>9.3588690399000019</v>
      </c>
      <c r="F49" s="183">
        <f t="shared" ca="1" si="15"/>
        <v>0</v>
      </c>
      <c r="G49" s="184">
        <f t="shared" ca="1" si="1"/>
        <v>658.73435400000005</v>
      </c>
      <c r="H49" s="184">
        <f t="shared" ca="1" si="2"/>
        <v>636.66675299999997</v>
      </c>
      <c r="I49" s="185">
        <f t="shared" ca="1" si="5"/>
        <v>474.47</v>
      </c>
      <c r="J49" s="182">
        <f t="shared" ca="1" si="6"/>
        <v>152.84</v>
      </c>
      <c r="K49" s="182">
        <f t="shared" ca="1" si="7"/>
        <v>9.36</v>
      </c>
      <c r="L49" s="182">
        <f t="shared" ca="1" si="8"/>
        <v>0</v>
      </c>
      <c r="M49" s="183">
        <f t="shared" ca="1" si="9"/>
        <v>636.67000000000007</v>
      </c>
      <c r="N49" s="181">
        <f t="shared" ca="1" si="10"/>
        <v>490.91317156828501</v>
      </c>
      <c r="O49" s="182">
        <f t="shared" ca="1" si="11"/>
        <v>158.13680347018078</v>
      </c>
      <c r="P49" s="182">
        <f t="shared" ca="1" si="12"/>
        <v>9.6843789615342306</v>
      </c>
      <c r="Q49" s="182">
        <f t="shared" ca="1" si="13"/>
        <v>0</v>
      </c>
      <c r="R49" s="183">
        <f t="shared" ca="1" si="14"/>
        <v>658.73435400000005</v>
      </c>
      <c r="W49" s="46"/>
      <c r="X49" s="46">
        <v>49</v>
      </c>
    </row>
    <row r="50" spans="1:24">
      <c r="A50" s="61" t="s">
        <v>92</v>
      </c>
      <c r="B50" s="176">
        <f t="shared" ca="1" si="3"/>
        <v>683.12912700000004</v>
      </c>
      <c r="C50" s="181">
        <f t="shared" ca="1" si="15"/>
        <v>509.614328742</v>
      </c>
      <c r="D50" s="182">
        <f t="shared" ca="1" si="15"/>
        <v>164.15592921810003</v>
      </c>
      <c r="E50" s="182">
        <f t="shared" ca="1" si="15"/>
        <v>9.3588690399000019</v>
      </c>
      <c r="F50" s="183">
        <f t="shared" ca="1" si="15"/>
        <v>0</v>
      </c>
      <c r="G50" s="184">
        <f t="shared" ca="1" si="1"/>
        <v>564.539581</v>
      </c>
      <c r="H50" s="184">
        <f t="shared" ca="1" si="2"/>
        <v>545.62750500000004</v>
      </c>
      <c r="I50" s="185">
        <f t="shared" ca="1" si="5"/>
        <v>390.67</v>
      </c>
      <c r="J50" s="182">
        <f t="shared" ca="1" si="6"/>
        <v>145.6</v>
      </c>
      <c r="K50" s="182">
        <f t="shared" ca="1" si="7"/>
        <v>9.36</v>
      </c>
      <c r="L50" s="182">
        <f t="shared" ca="1" si="8"/>
        <v>0</v>
      </c>
      <c r="M50" s="183">
        <f t="shared" ca="1" si="9"/>
        <v>545.63</v>
      </c>
      <c r="N50" s="181">
        <f t="shared" ca="1" si="10"/>
        <v>404.20922256706928</v>
      </c>
      <c r="O50" s="182">
        <f t="shared" ca="1" si="11"/>
        <v>150.64597436651209</v>
      </c>
      <c r="P50" s="182">
        <f t="shared" ca="1" si="12"/>
        <v>9.6843840664186356</v>
      </c>
      <c r="Q50" s="182">
        <f t="shared" ca="1" si="13"/>
        <v>0</v>
      </c>
      <c r="R50" s="183">
        <f t="shared" ca="1" si="14"/>
        <v>564.539581</v>
      </c>
      <c r="W50" s="46"/>
      <c r="X50" s="46">
        <v>50</v>
      </c>
    </row>
    <row r="51" spans="1:24">
      <c r="A51" s="61" t="s">
        <v>93</v>
      </c>
      <c r="B51" s="176">
        <f t="shared" ca="1" si="3"/>
        <v>683.12912700000004</v>
      </c>
      <c r="C51" s="181">
        <f t="shared" ca="1" si="15"/>
        <v>509.614328742</v>
      </c>
      <c r="D51" s="182">
        <f t="shared" ca="1" si="15"/>
        <v>164.15592921810003</v>
      </c>
      <c r="E51" s="182">
        <f t="shared" ca="1" si="15"/>
        <v>9.3588690399000019</v>
      </c>
      <c r="F51" s="183">
        <f t="shared" ca="1" si="15"/>
        <v>0</v>
      </c>
      <c r="G51" s="184">
        <f t="shared" ca="1" si="1"/>
        <v>475.35890000000001</v>
      </c>
      <c r="H51" s="184">
        <f t="shared" ca="1" si="2"/>
        <v>459.43437699999998</v>
      </c>
      <c r="I51" s="185">
        <f t="shared" ca="1" si="5"/>
        <v>353.73</v>
      </c>
      <c r="J51" s="182">
        <f t="shared" ca="1" si="6"/>
        <v>96.65</v>
      </c>
      <c r="K51" s="182">
        <f t="shared" ca="1" si="7"/>
        <v>9.0500000000000007</v>
      </c>
      <c r="L51" s="182">
        <f t="shared" ca="1" si="8"/>
        <v>0</v>
      </c>
      <c r="M51" s="183">
        <f t="shared" ca="1" si="9"/>
        <v>459.43</v>
      </c>
      <c r="N51" s="181">
        <f t="shared" ca="1" si="10"/>
        <v>365.99417473173276</v>
      </c>
      <c r="O51" s="182">
        <f t="shared" ca="1" si="11"/>
        <v>100.00095266961235</v>
      </c>
      <c r="P51" s="182">
        <f t="shared" ca="1" si="12"/>
        <v>9.3637725986548563</v>
      </c>
      <c r="Q51" s="182">
        <f t="shared" ca="1" si="13"/>
        <v>0</v>
      </c>
      <c r="R51" s="183">
        <f t="shared" ca="1" si="14"/>
        <v>475.35889999999995</v>
      </c>
      <c r="W51" s="46"/>
      <c r="X51" s="46">
        <v>51</v>
      </c>
    </row>
    <row r="52" spans="1:24">
      <c r="A52" s="61" t="s">
        <v>94</v>
      </c>
      <c r="B52" s="176">
        <f t="shared" ca="1" si="3"/>
        <v>683.12912700000004</v>
      </c>
      <c r="C52" s="181">
        <f t="shared" ca="1" si="15"/>
        <v>509.614328742</v>
      </c>
      <c r="D52" s="182">
        <f t="shared" ca="1" si="15"/>
        <v>164.15592921810003</v>
      </c>
      <c r="E52" s="182">
        <f t="shared" ca="1" si="15"/>
        <v>9.3588690399000019</v>
      </c>
      <c r="F52" s="183">
        <f t="shared" ca="1" si="15"/>
        <v>0</v>
      </c>
      <c r="G52" s="184">
        <f t="shared" ca="1" si="1"/>
        <v>472.35890000000001</v>
      </c>
      <c r="H52" s="184">
        <f t="shared" ca="1" si="2"/>
        <v>456.53487699999999</v>
      </c>
      <c r="I52" s="185">
        <f t="shared" ca="1" si="5"/>
        <v>350.83</v>
      </c>
      <c r="J52" s="182">
        <f t="shared" ca="1" si="6"/>
        <v>96.65</v>
      </c>
      <c r="K52" s="182">
        <f t="shared" ca="1" si="7"/>
        <v>9.0500000000000007</v>
      </c>
      <c r="L52" s="182">
        <f t="shared" ca="1" si="8"/>
        <v>0</v>
      </c>
      <c r="M52" s="183">
        <f t="shared" ca="1" si="9"/>
        <v>456.53000000000003</v>
      </c>
      <c r="N52" s="181">
        <f t="shared" ca="1" si="10"/>
        <v>362.99404833636345</v>
      </c>
      <c r="O52" s="182">
        <f t="shared" ca="1" si="11"/>
        <v>100.00106824305082</v>
      </c>
      <c r="P52" s="182">
        <f t="shared" ca="1" si="12"/>
        <v>9.3637834205857224</v>
      </c>
      <c r="Q52" s="182">
        <f t="shared" ca="1" si="13"/>
        <v>0</v>
      </c>
      <c r="R52" s="183">
        <f t="shared" ca="1" si="14"/>
        <v>472.35890000000001</v>
      </c>
      <c r="W52" s="46"/>
      <c r="X52" s="46">
        <v>52</v>
      </c>
    </row>
    <row r="53" spans="1:24">
      <c r="A53" s="61" t="s">
        <v>95</v>
      </c>
      <c r="B53" s="176">
        <f t="shared" ca="1" si="3"/>
        <v>683.12912700000004</v>
      </c>
      <c r="C53" s="181">
        <f t="shared" ca="1" si="15"/>
        <v>509.614328742</v>
      </c>
      <c r="D53" s="182">
        <f t="shared" ca="1" si="15"/>
        <v>164.15592921810003</v>
      </c>
      <c r="E53" s="182">
        <f t="shared" ca="1" si="15"/>
        <v>9.3588690399000019</v>
      </c>
      <c r="F53" s="183">
        <f t="shared" ca="1" si="15"/>
        <v>0</v>
      </c>
      <c r="G53" s="184">
        <f t="shared" ca="1" si="1"/>
        <v>471.35890000000001</v>
      </c>
      <c r="H53" s="184">
        <f t="shared" ca="1" si="2"/>
        <v>455.568377</v>
      </c>
      <c r="I53" s="185">
        <f t="shared" ca="1" si="5"/>
        <v>349.87</v>
      </c>
      <c r="J53" s="182">
        <f t="shared" ca="1" si="6"/>
        <v>96.65</v>
      </c>
      <c r="K53" s="182">
        <f t="shared" ca="1" si="7"/>
        <v>9.0500000000000007</v>
      </c>
      <c r="L53" s="182">
        <f t="shared" ca="1" si="8"/>
        <v>0</v>
      </c>
      <c r="M53" s="183">
        <f t="shared" ca="1" si="9"/>
        <v>455.57</v>
      </c>
      <c r="N53" s="181">
        <f t="shared" ca="1" si="10"/>
        <v>361.99560625809426</v>
      </c>
      <c r="O53" s="182">
        <f t="shared" ca="1" si="11"/>
        <v>99.999643710077507</v>
      </c>
      <c r="P53" s="182">
        <f t="shared" ca="1" si="12"/>
        <v>9.3636500318282607</v>
      </c>
      <c r="Q53" s="182">
        <f t="shared" ca="1" si="13"/>
        <v>0</v>
      </c>
      <c r="R53" s="183">
        <f t="shared" ca="1" si="14"/>
        <v>471.35890000000006</v>
      </c>
      <c r="W53" s="46"/>
      <c r="X53" s="46">
        <v>53</v>
      </c>
    </row>
    <row r="54" spans="1:24">
      <c r="A54" s="61" t="s">
        <v>96</v>
      </c>
      <c r="B54" s="176">
        <f t="shared" ca="1" si="3"/>
        <v>683.12912700000004</v>
      </c>
      <c r="C54" s="181">
        <f t="shared" ca="1" si="15"/>
        <v>509.614328742</v>
      </c>
      <c r="D54" s="182">
        <f t="shared" ca="1" si="15"/>
        <v>164.15592921810003</v>
      </c>
      <c r="E54" s="182">
        <f t="shared" ca="1" si="15"/>
        <v>9.3588690399000019</v>
      </c>
      <c r="F54" s="183">
        <f t="shared" ca="1" si="15"/>
        <v>0</v>
      </c>
      <c r="G54" s="184">
        <f t="shared" ca="1" si="1"/>
        <v>461.35890000000001</v>
      </c>
      <c r="H54" s="184">
        <f t="shared" ca="1" si="2"/>
        <v>445.90337699999998</v>
      </c>
      <c r="I54" s="185">
        <f t="shared" ca="1" si="5"/>
        <v>340.2</v>
      </c>
      <c r="J54" s="182">
        <f t="shared" ca="1" si="6"/>
        <v>96.65</v>
      </c>
      <c r="K54" s="182">
        <f t="shared" ca="1" si="7"/>
        <v>9.0500000000000007</v>
      </c>
      <c r="L54" s="182">
        <f t="shared" ca="1" si="8"/>
        <v>0</v>
      </c>
      <c r="M54" s="183">
        <f t="shared" ca="1" si="9"/>
        <v>445.90000000000003</v>
      </c>
      <c r="N54" s="181">
        <f t="shared" ca="1" si="10"/>
        <v>351.99438838304559</v>
      </c>
      <c r="O54" s="182">
        <f t="shared" ca="1" si="11"/>
        <v>100.0007573110563</v>
      </c>
      <c r="P54" s="182">
        <f t="shared" ca="1" si="12"/>
        <v>9.3637543058981834</v>
      </c>
      <c r="Q54" s="182">
        <f t="shared" ca="1" si="13"/>
        <v>0</v>
      </c>
      <c r="R54" s="183">
        <f t="shared" ca="1" si="14"/>
        <v>461.35890000000006</v>
      </c>
      <c r="W54" s="46"/>
      <c r="X54" s="46">
        <v>54</v>
      </c>
    </row>
    <row r="55" spans="1:24">
      <c r="A55" s="61" t="s">
        <v>97</v>
      </c>
      <c r="B55" s="176">
        <f t="shared" ca="1" si="3"/>
        <v>683.12912700000004</v>
      </c>
      <c r="C55" s="181">
        <f t="shared" ca="1" si="15"/>
        <v>509.614328742</v>
      </c>
      <c r="D55" s="182">
        <f t="shared" ca="1" si="15"/>
        <v>164.15592921810003</v>
      </c>
      <c r="E55" s="182">
        <f t="shared" ca="1" si="15"/>
        <v>9.3588690399000019</v>
      </c>
      <c r="F55" s="183">
        <f t="shared" ca="1" si="15"/>
        <v>0</v>
      </c>
      <c r="G55" s="184">
        <f t="shared" ca="1" si="1"/>
        <v>421.35890000000001</v>
      </c>
      <c r="H55" s="184">
        <f t="shared" ca="1" si="2"/>
        <v>407.24337700000001</v>
      </c>
      <c r="I55" s="185">
        <f t="shared" ca="1" si="5"/>
        <v>301.54000000000002</v>
      </c>
      <c r="J55" s="182">
        <f t="shared" ca="1" si="6"/>
        <v>96.65</v>
      </c>
      <c r="K55" s="182">
        <f t="shared" ca="1" si="7"/>
        <v>9.0500000000000007</v>
      </c>
      <c r="L55" s="182">
        <f t="shared" ca="1" si="8"/>
        <v>0</v>
      </c>
      <c r="M55" s="183">
        <f t="shared" ca="1" si="9"/>
        <v>407.24000000000007</v>
      </c>
      <c r="N55" s="181">
        <f t="shared" ca="1" si="10"/>
        <v>311.9943097583735</v>
      </c>
      <c r="O55" s="182">
        <f t="shared" ca="1" si="11"/>
        <v>100.00082920390925</v>
      </c>
      <c r="P55" s="182">
        <f t="shared" ca="1" si="12"/>
        <v>9.3637610377173175</v>
      </c>
      <c r="Q55" s="182">
        <f t="shared" ca="1" si="13"/>
        <v>0</v>
      </c>
      <c r="R55" s="183">
        <f t="shared" ca="1" si="14"/>
        <v>421.35890000000006</v>
      </c>
      <c r="W55" s="46"/>
      <c r="X55" s="46">
        <v>55</v>
      </c>
    </row>
    <row r="56" spans="1:24">
      <c r="A56" s="61" t="s">
        <v>98</v>
      </c>
      <c r="B56" s="176">
        <f t="shared" ca="1" si="3"/>
        <v>683.12912700000004</v>
      </c>
      <c r="C56" s="181">
        <f t="shared" ca="1" si="15"/>
        <v>509.614328742</v>
      </c>
      <c r="D56" s="182">
        <f t="shared" ca="1" si="15"/>
        <v>164.15592921810003</v>
      </c>
      <c r="E56" s="182">
        <f t="shared" ca="1" si="15"/>
        <v>9.3588690399000019</v>
      </c>
      <c r="F56" s="183">
        <f t="shared" ca="1" si="15"/>
        <v>0</v>
      </c>
      <c r="G56" s="184">
        <f t="shared" ca="1" si="1"/>
        <v>396.35890000000001</v>
      </c>
      <c r="H56" s="184">
        <f t="shared" ca="1" si="2"/>
        <v>383.08087699999999</v>
      </c>
      <c r="I56" s="185">
        <f t="shared" ca="1" si="5"/>
        <v>301.55</v>
      </c>
      <c r="J56" s="182">
        <f t="shared" ca="1" si="6"/>
        <v>72.489999999999995</v>
      </c>
      <c r="K56" s="182">
        <f t="shared" ca="1" si="7"/>
        <v>9.0500000000000007</v>
      </c>
      <c r="L56" s="182">
        <f t="shared" ca="1" si="8"/>
        <v>0</v>
      </c>
      <c r="M56" s="183">
        <f t="shared" ca="1" si="9"/>
        <v>383.09000000000003</v>
      </c>
      <c r="N56" s="181">
        <f t="shared" ca="1" si="10"/>
        <v>311.99463910569318</v>
      </c>
      <c r="O56" s="182">
        <f t="shared" ca="1" si="11"/>
        <v>75.000800493356635</v>
      </c>
      <c r="P56" s="182">
        <f t="shared" ca="1" si="12"/>
        <v>9.363460400950169</v>
      </c>
      <c r="Q56" s="182">
        <f t="shared" ca="1" si="13"/>
        <v>0</v>
      </c>
      <c r="R56" s="183">
        <f t="shared" ca="1" si="14"/>
        <v>396.35889999999995</v>
      </c>
      <c r="W56" s="46"/>
      <c r="X56" s="46">
        <v>56</v>
      </c>
    </row>
    <row r="57" spans="1:24">
      <c r="A57" s="61" t="s">
        <v>99</v>
      </c>
      <c r="B57" s="176">
        <f t="shared" ca="1" si="3"/>
        <v>683.12912700000004</v>
      </c>
      <c r="C57" s="181">
        <f t="shared" ca="1" si="15"/>
        <v>509.614328742</v>
      </c>
      <c r="D57" s="182">
        <f t="shared" ca="1" si="15"/>
        <v>164.15592921810003</v>
      </c>
      <c r="E57" s="182">
        <f t="shared" ca="1" si="15"/>
        <v>9.3588690399000019</v>
      </c>
      <c r="F57" s="183">
        <f t="shared" ca="1" si="15"/>
        <v>0</v>
      </c>
      <c r="G57" s="184">
        <f t="shared" ca="1" si="1"/>
        <v>416.35890000000001</v>
      </c>
      <c r="H57" s="184">
        <f t="shared" ca="1" si="2"/>
        <v>402.41087700000003</v>
      </c>
      <c r="I57" s="185">
        <f t="shared" ca="1" si="5"/>
        <v>320.88</v>
      </c>
      <c r="J57" s="182">
        <f t="shared" ca="1" si="6"/>
        <v>72.489999999999995</v>
      </c>
      <c r="K57" s="182">
        <f t="shared" ca="1" si="7"/>
        <v>9.0500000000000007</v>
      </c>
      <c r="L57" s="182">
        <f t="shared" ca="1" si="8"/>
        <v>0</v>
      </c>
      <c r="M57" s="183">
        <f t="shared" ca="1" si="9"/>
        <v>402.42</v>
      </c>
      <c r="N57" s="181">
        <f t="shared" ca="1" si="10"/>
        <v>331.9945425972864</v>
      </c>
      <c r="O57" s="182">
        <f t="shared" ca="1" si="11"/>
        <v>75.000886290442821</v>
      </c>
      <c r="P57" s="182">
        <f t="shared" ca="1" si="12"/>
        <v>9.3634711122707639</v>
      </c>
      <c r="Q57" s="182">
        <f t="shared" ca="1" si="13"/>
        <v>0</v>
      </c>
      <c r="R57" s="183">
        <f t="shared" ca="1" si="14"/>
        <v>416.35889999999995</v>
      </c>
      <c r="W57" s="46"/>
      <c r="X57" s="46">
        <v>57</v>
      </c>
    </row>
    <row r="58" spans="1:24">
      <c r="A58" s="61" t="s">
        <v>100</v>
      </c>
      <c r="B58" s="176">
        <f t="shared" ca="1" si="3"/>
        <v>683.12912700000004</v>
      </c>
      <c r="C58" s="181">
        <f t="shared" ca="1" si="15"/>
        <v>509.614328742</v>
      </c>
      <c r="D58" s="182">
        <f t="shared" ca="1" si="15"/>
        <v>164.15592921810003</v>
      </c>
      <c r="E58" s="182">
        <f t="shared" ca="1" si="15"/>
        <v>9.3588690399000019</v>
      </c>
      <c r="F58" s="183">
        <f t="shared" ca="1" si="15"/>
        <v>0</v>
      </c>
      <c r="G58" s="184">
        <f t="shared" ca="1" si="1"/>
        <v>471.35890000000001</v>
      </c>
      <c r="H58" s="184">
        <f t="shared" ca="1" si="2"/>
        <v>455.568377</v>
      </c>
      <c r="I58" s="185">
        <f t="shared" ca="1" si="5"/>
        <v>374.04</v>
      </c>
      <c r="J58" s="182">
        <f t="shared" ca="1" si="6"/>
        <v>72.489999999999995</v>
      </c>
      <c r="K58" s="182">
        <f t="shared" ca="1" si="7"/>
        <v>9.0500000000000007</v>
      </c>
      <c r="L58" s="182">
        <f t="shared" ca="1" si="8"/>
        <v>0</v>
      </c>
      <c r="M58" s="183">
        <f t="shared" ca="1" si="9"/>
        <v>455.58000000000004</v>
      </c>
      <c r="N58" s="181">
        <f t="shared" ca="1" si="10"/>
        <v>386.99478237850656</v>
      </c>
      <c r="O58" s="182">
        <f t="shared" ca="1" si="11"/>
        <v>75.000673122173936</v>
      </c>
      <c r="P58" s="182">
        <f t="shared" ca="1" si="12"/>
        <v>9.3634444993195505</v>
      </c>
      <c r="Q58" s="182">
        <f t="shared" ca="1" si="13"/>
        <v>0</v>
      </c>
      <c r="R58" s="183">
        <f t="shared" ca="1" si="14"/>
        <v>471.35890000000001</v>
      </c>
      <c r="W58" s="46"/>
      <c r="X58" s="46">
        <v>58</v>
      </c>
    </row>
    <row r="59" spans="1:24">
      <c r="A59" s="61" t="s">
        <v>101</v>
      </c>
      <c r="B59" s="176">
        <f t="shared" ca="1" si="3"/>
        <v>683.12912700000004</v>
      </c>
      <c r="C59" s="181">
        <f t="shared" ca="1" si="15"/>
        <v>509.614328742</v>
      </c>
      <c r="D59" s="182">
        <f t="shared" ca="1" si="15"/>
        <v>164.15592921810003</v>
      </c>
      <c r="E59" s="182">
        <f t="shared" ca="1" si="15"/>
        <v>9.3588690399000019</v>
      </c>
      <c r="F59" s="183">
        <f t="shared" ca="1" si="15"/>
        <v>0</v>
      </c>
      <c r="G59" s="184">
        <f t="shared" ca="1" si="1"/>
        <v>503.35890000000001</v>
      </c>
      <c r="H59" s="184">
        <f t="shared" ca="1" si="2"/>
        <v>486.496377</v>
      </c>
      <c r="I59" s="185">
        <f t="shared" ca="1" si="5"/>
        <v>400.13</v>
      </c>
      <c r="J59" s="182">
        <f t="shared" ca="1" si="6"/>
        <v>77.319999999999993</v>
      </c>
      <c r="K59" s="182">
        <f t="shared" ca="1" si="7"/>
        <v>9.0500000000000007</v>
      </c>
      <c r="L59" s="182">
        <f t="shared" ca="1" si="8"/>
        <v>0</v>
      </c>
      <c r="M59" s="183">
        <f t="shared" ca="1" si="9"/>
        <v>486.5</v>
      </c>
      <c r="N59" s="181">
        <f t="shared" ca="1" si="10"/>
        <v>413.99588213155192</v>
      </c>
      <c r="O59" s="182">
        <f t="shared" ca="1" si="11"/>
        <v>79.999404209660838</v>
      </c>
      <c r="P59" s="182">
        <f t="shared" ca="1" si="12"/>
        <v>9.3636136587872585</v>
      </c>
      <c r="Q59" s="182">
        <f t="shared" ca="1" si="13"/>
        <v>0</v>
      </c>
      <c r="R59" s="183">
        <f t="shared" ca="1" si="14"/>
        <v>503.35890000000001</v>
      </c>
      <c r="W59" s="46"/>
      <c r="X59" s="46">
        <v>59</v>
      </c>
    </row>
    <row r="60" spans="1:24">
      <c r="A60" s="61" t="s">
        <v>102</v>
      </c>
      <c r="B60" s="176">
        <f t="shared" ca="1" si="3"/>
        <v>683.12912700000004</v>
      </c>
      <c r="C60" s="181">
        <f t="shared" ca="1" si="15"/>
        <v>509.614328742</v>
      </c>
      <c r="D60" s="182">
        <f t="shared" ca="1" si="15"/>
        <v>164.15592921810003</v>
      </c>
      <c r="E60" s="182">
        <f t="shared" ca="1" si="15"/>
        <v>9.3588690399000019</v>
      </c>
      <c r="F60" s="183">
        <f t="shared" ca="1" si="15"/>
        <v>0</v>
      </c>
      <c r="G60" s="184">
        <f t="shared" ca="1" si="1"/>
        <v>544.35889999999995</v>
      </c>
      <c r="H60" s="184">
        <f t="shared" ca="1" si="2"/>
        <v>526.12287700000002</v>
      </c>
      <c r="I60" s="185">
        <f t="shared" ca="1" si="5"/>
        <v>439.75</v>
      </c>
      <c r="J60" s="182">
        <f t="shared" ca="1" si="6"/>
        <v>77.319999999999993</v>
      </c>
      <c r="K60" s="182">
        <f t="shared" ca="1" si="7"/>
        <v>9.0500000000000007</v>
      </c>
      <c r="L60" s="182">
        <f t="shared" ca="1" si="8"/>
        <v>0</v>
      </c>
      <c r="M60" s="183">
        <f t="shared" ca="1" si="9"/>
        <v>526.11999999999989</v>
      </c>
      <c r="N60" s="181">
        <f t="shared" ca="1" si="10"/>
        <v>454.99472796130146</v>
      </c>
      <c r="O60" s="182">
        <f t="shared" ca="1" si="11"/>
        <v>80.000437443929115</v>
      </c>
      <c r="P60" s="182">
        <f t="shared" ca="1" si="12"/>
        <v>9.3637345947692516</v>
      </c>
      <c r="Q60" s="182">
        <f t="shared" ca="1" si="13"/>
        <v>0</v>
      </c>
      <c r="R60" s="183">
        <f t="shared" ca="1" si="14"/>
        <v>544.35889999999984</v>
      </c>
      <c r="W60" s="46"/>
      <c r="X60" s="46">
        <v>60</v>
      </c>
    </row>
    <row r="61" spans="1:24">
      <c r="A61" s="61" t="s">
        <v>103</v>
      </c>
      <c r="B61" s="176">
        <f t="shared" ca="1" si="3"/>
        <v>683.12912700000004</v>
      </c>
      <c r="C61" s="181">
        <f t="shared" ca="1" si="15"/>
        <v>509.614328742</v>
      </c>
      <c r="D61" s="182">
        <f t="shared" ca="1" si="15"/>
        <v>164.15592921810003</v>
      </c>
      <c r="E61" s="182">
        <f t="shared" ca="1" si="15"/>
        <v>9.3588690399000019</v>
      </c>
      <c r="F61" s="183">
        <f t="shared" ca="1" si="15"/>
        <v>0</v>
      </c>
      <c r="G61" s="184">
        <f t="shared" ca="1" si="1"/>
        <v>515.15890000000002</v>
      </c>
      <c r="H61" s="184">
        <f t="shared" ca="1" si="2"/>
        <v>497.90107699999999</v>
      </c>
      <c r="I61" s="185">
        <f t="shared" ca="1" si="5"/>
        <v>411.06</v>
      </c>
      <c r="J61" s="182">
        <f t="shared" ca="1" si="6"/>
        <v>77.739999999999995</v>
      </c>
      <c r="K61" s="182">
        <f t="shared" ca="1" si="7"/>
        <v>9.1</v>
      </c>
      <c r="L61" s="182">
        <f t="shared" ca="1" si="8"/>
        <v>0</v>
      </c>
      <c r="M61" s="183">
        <f t="shared" ca="1" si="9"/>
        <v>497.90000000000003</v>
      </c>
      <c r="N61" s="181">
        <f t="shared" ca="1" si="10"/>
        <v>425.30873154046992</v>
      </c>
      <c r="O61" s="182">
        <f t="shared" ca="1" si="11"/>
        <v>80.434731644908609</v>
      </c>
      <c r="P61" s="182">
        <f t="shared" ca="1" si="12"/>
        <v>9.4154368146214082</v>
      </c>
      <c r="Q61" s="182">
        <f t="shared" ca="1" si="13"/>
        <v>0</v>
      </c>
      <c r="R61" s="183">
        <f t="shared" ca="1" si="14"/>
        <v>515.1588999999999</v>
      </c>
      <c r="W61" s="46"/>
      <c r="X61" s="46">
        <v>61</v>
      </c>
    </row>
    <row r="62" spans="1:24">
      <c r="A62" s="61" t="s">
        <v>104</v>
      </c>
      <c r="B62" s="176">
        <f t="shared" ca="1" si="3"/>
        <v>683.12912700000004</v>
      </c>
      <c r="C62" s="181">
        <f t="shared" ca="1" si="15"/>
        <v>509.614328742</v>
      </c>
      <c r="D62" s="182">
        <f t="shared" ca="1" si="15"/>
        <v>164.15592921810003</v>
      </c>
      <c r="E62" s="182">
        <f t="shared" ca="1" si="15"/>
        <v>9.3588690399000019</v>
      </c>
      <c r="F62" s="183">
        <f t="shared" ca="1" si="15"/>
        <v>0</v>
      </c>
      <c r="G62" s="184">
        <f t="shared" ca="1" si="1"/>
        <v>549.35889999999995</v>
      </c>
      <c r="H62" s="184">
        <f t="shared" ca="1" si="2"/>
        <v>530.955377</v>
      </c>
      <c r="I62" s="185">
        <f t="shared" ca="1" si="5"/>
        <v>444.59</v>
      </c>
      <c r="J62" s="182">
        <f t="shared" ca="1" si="6"/>
        <v>77.319999999999993</v>
      </c>
      <c r="K62" s="182">
        <f t="shared" ca="1" si="7"/>
        <v>9.0500000000000007</v>
      </c>
      <c r="L62" s="182">
        <f t="shared" ca="1" si="8"/>
        <v>0</v>
      </c>
      <c r="M62" s="183">
        <f t="shared" ca="1" si="9"/>
        <v>530.95999999999992</v>
      </c>
      <c r="N62" s="181">
        <f t="shared" ca="1" si="10"/>
        <v>459.99599470958253</v>
      </c>
      <c r="O62" s="182">
        <f t="shared" ca="1" si="11"/>
        <v>79.999303427753489</v>
      </c>
      <c r="P62" s="182">
        <f t="shared" ca="1" si="12"/>
        <v>9.3636018626638542</v>
      </c>
      <c r="Q62" s="182">
        <f t="shared" ca="1" si="13"/>
        <v>0</v>
      </c>
      <c r="R62" s="183">
        <f t="shared" ca="1" si="14"/>
        <v>549.35889999999984</v>
      </c>
      <c r="W62" s="46"/>
      <c r="X62" s="46">
        <v>62</v>
      </c>
    </row>
    <row r="63" spans="1:24">
      <c r="A63" s="61" t="s">
        <v>105</v>
      </c>
      <c r="B63" s="176">
        <f t="shared" ca="1" si="3"/>
        <v>683.12912700000004</v>
      </c>
      <c r="C63" s="181">
        <f t="shared" ca="1" si="15"/>
        <v>509.614328742</v>
      </c>
      <c r="D63" s="182">
        <f t="shared" ca="1" si="15"/>
        <v>164.15592921810003</v>
      </c>
      <c r="E63" s="182">
        <f t="shared" ca="1" si="15"/>
        <v>9.3588690399000019</v>
      </c>
      <c r="F63" s="183">
        <f t="shared" ca="1" si="15"/>
        <v>0</v>
      </c>
      <c r="G63" s="184">
        <f t="shared" ca="1" si="1"/>
        <v>598.97389999999996</v>
      </c>
      <c r="H63" s="184">
        <f t="shared" ca="1" si="2"/>
        <v>578.90827400000001</v>
      </c>
      <c r="I63" s="185">
        <f t="shared" ca="1" si="5"/>
        <v>492.55</v>
      </c>
      <c r="J63" s="182">
        <f t="shared" ca="1" si="6"/>
        <v>77.319999999999993</v>
      </c>
      <c r="K63" s="182">
        <f t="shared" ca="1" si="7"/>
        <v>9.0500000000000007</v>
      </c>
      <c r="L63" s="182">
        <f t="shared" ca="1" si="8"/>
        <v>0</v>
      </c>
      <c r="M63" s="183">
        <f t="shared" ca="1" si="9"/>
        <v>578.91999999999996</v>
      </c>
      <c r="N63" s="181">
        <f t="shared" ca="1" si="10"/>
        <v>509.61202660989431</v>
      </c>
      <c r="O63" s="182">
        <f t="shared" ca="1" si="11"/>
        <v>79.998379651765362</v>
      </c>
      <c r="P63" s="182">
        <f t="shared" ca="1" si="12"/>
        <v>9.3634937383403596</v>
      </c>
      <c r="Q63" s="182">
        <f t="shared" ca="1" si="13"/>
        <v>0</v>
      </c>
      <c r="R63" s="183">
        <f t="shared" ca="1" si="14"/>
        <v>598.97390000000007</v>
      </c>
      <c r="W63" s="46"/>
      <c r="X63" s="46">
        <v>63</v>
      </c>
    </row>
    <row r="64" spans="1:24">
      <c r="A64" s="61" t="s">
        <v>106</v>
      </c>
      <c r="B64" s="176">
        <f t="shared" ca="1" si="3"/>
        <v>683.12912700000004</v>
      </c>
      <c r="C64" s="181">
        <f t="shared" ca="1" si="15"/>
        <v>509.614328742</v>
      </c>
      <c r="D64" s="182">
        <f t="shared" ca="1" si="15"/>
        <v>164.15592921810003</v>
      </c>
      <c r="E64" s="182">
        <f t="shared" ca="1" si="15"/>
        <v>9.3588690399000019</v>
      </c>
      <c r="F64" s="183">
        <f t="shared" ca="1" si="15"/>
        <v>0</v>
      </c>
      <c r="G64" s="184">
        <f t="shared" ca="1" si="1"/>
        <v>598.97389999999996</v>
      </c>
      <c r="H64" s="184">
        <f t="shared" ca="1" si="2"/>
        <v>578.90827400000001</v>
      </c>
      <c r="I64" s="185">
        <f t="shared" ca="1" si="5"/>
        <v>492.55</v>
      </c>
      <c r="J64" s="182">
        <f t="shared" ca="1" si="6"/>
        <v>77.319999999999993</v>
      </c>
      <c r="K64" s="182">
        <f t="shared" ca="1" si="7"/>
        <v>9.0500000000000007</v>
      </c>
      <c r="L64" s="182">
        <f t="shared" ca="1" si="8"/>
        <v>0</v>
      </c>
      <c r="M64" s="183">
        <f t="shared" ca="1" si="9"/>
        <v>578.91999999999996</v>
      </c>
      <c r="N64" s="181">
        <f t="shared" ca="1" si="10"/>
        <v>509.61202660989431</v>
      </c>
      <c r="O64" s="182">
        <f t="shared" ca="1" si="11"/>
        <v>79.998379651765362</v>
      </c>
      <c r="P64" s="182">
        <f t="shared" ca="1" si="12"/>
        <v>9.3634937383403596</v>
      </c>
      <c r="Q64" s="182">
        <f t="shared" ca="1" si="13"/>
        <v>0</v>
      </c>
      <c r="R64" s="183">
        <f t="shared" ca="1" si="14"/>
        <v>598.97390000000007</v>
      </c>
      <c r="W64" s="46"/>
      <c r="X64" s="46">
        <v>64</v>
      </c>
    </row>
    <row r="65" spans="1:24">
      <c r="A65" s="61" t="s">
        <v>107</v>
      </c>
      <c r="B65" s="176">
        <f t="shared" ca="1" si="3"/>
        <v>683.12912700000004</v>
      </c>
      <c r="C65" s="181">
        <f t="shared" ca="1" si="15"/>
        <v>509.614328742</v>
      </c>
      <c r="D65" s="182">
        <f t="shared" ca="1" si="15"/>
        <v>164.15592921810003</v>
      </c>
      <c r="E65" s="182">
        <f t="shared" ca="1" si="15"/>
        <v>9.3588690399000019</v>
      </c>
      <c r="F65" s="183">
        <f t="shared" ca="1" si="15"/>
        <v>0</v>
      </c>
      <c r="G65" s="184">
        <f t="shared" ca="1" si="1"/>
        <v>598.97389999999996</v>
      </c>
      <c r="H65" s="184">
        <f t="shared" ca="1" si="2"/>
        <v>578.90827400000001</v>
      </c>
      <c r="I65" s="185">
        <f t="shared" ca="1" si="5"/>
        <v>492.55</v>
      </c>
      <c r="J65" s="182">
        <f t="shared" ca="1" si="6"/>
        <v>77.319999999999993</v>
      </c>
      <c r="K65" s="182">
        <f t="shared" ca="1" si="7"/>
        <v>9.0500000000000007</v>
      </c>
      <c r="L65" s="182">
        <f t="shared" ca="1" si="8"/>
        <v>0</v>
      </c>
      <c r="M65" s="183">
        <f t="shared" ca="1" si="9"/>
        <v>578.91999999999996</v>
      </c>
      <c r="N65" s="181">
        <f t="shared" ca="1" si="10"/>
        <v>509.61202660989431</v>
      </c>
      <c r="O65" s="182">
        <f t="shared" ca="1" si="11"/>
        <v>79.998379651765362</v>
      </c>
      <c r="P65" s="182">
        <f t="shared" ca="1" si="12"/>
        <v>9.3634937383403596</v>
      </c>
      <c r="Q65" s="182">
        <f t="shared" ca="1" si="13"/>
        <v>0</v>
      </c>
      <c r="R65" s="183">
        <f t="shared" ca="1" si="14"/>
        <v>598.97390000000007</v>
      </c>
      <c r="W65" s="46"/>
      <c r="X65" s="46">
        <v>65</v>
      </c>
    </row>
    <row r="66" spans="1:24">
      <c r="A66" s="61" t="s">
        <v>108</v>
      </c>
      <c r="B66" s="176">
        <f t="shared" ca="1" si="3"/>
        <v>683.12912700000004</v>
      </c>
      <c r="C66" s="181">
        <f t="shared" ca="1" si="15"/>
        <v>509.614328742</v>
      </c>
      <c r="D66" s="182">
        <f t="shared" ca="1" si="15"/>
        <v>164.15592921810003</v>
      </c>
      <c r="E66" s="182">
        <f t="shared" ca="1" si="15"/>
        <v>9.3588690399000019</v>
      </c>
      <c r="F66" s="183">
        <f t="shared" ca="1" si="15"/>
        <v>0</v>
      </c>
      <c r="G66" s="184">
        <f t="shared" ca="1" si="1"/>
        <v>598.97389999999996</v>
      </c>
      <c r="H66" s="184">
        <f t="shared" ca="1" si="2"/>
        <v>578.90827400000001</v>
      </c>
      <c r="I66" s="185">
        <f t="shared" ca="1" si="5"/>
        <v>492.55</v>
      </c>
      <c r="J66" s="182">
        <f t="shared" ca="1" si="6"/>
        <v>77.319999999999993</v>
      </c>
      <c r="K66" s="182">
        <f t="shared" ca="1" si="7"/>
        <v>9.0500000000000007</v>
      </c>
      <c r="L66" s="182">
        <f t="shared" ca="1" si="8"/>
        <v>0</v>
      </c>
      <c r="M66" s="183">
        <f t="shared" ca="1" si="9"/>
        <v>578.91999999999996</v>
      </c>
      <c r="N66" s="181">
        <f t="shared" ca="1" si="10"/>
        <v>509.61202660989431</v>
      </c>
      <c r="O66" s="182">
        <f t="shared" ca="1" si="11"/>
        <v>79.998379651765362</v>
      </c>
      <c r="P66" s="182">
        <f t="shared" ca="1" si="12"/>
        <v>9.3634937383403596</v>
      </c>
      <c r="Q66" s="182">
        <f t="shared" ca="1" si="13"/>
        <v>0</v>
      </c>
      <c r="R66" s="183">
        <f t="shared" ca="1" si="14"/>
        <v>598.97390000000007</v>
      </c>
      <c r="W66" s="46"/>
      <c r="X66" s="46">
        <v>66</v>
      </c>
    </row>
    <row r="67" spans="1:24">
      <c r="A67" s="61" t="s">
        <v>109</v>
      </c>
      <c r="B67" s="176">
        <f t="shared" ca="1" si="3"/>
        <v>683.12912700000004</v>
      </c>
      <c r="C67" s="181">
        <f t="shared" ca="1" si="15"/>
        <v>509.614328742</v>
      </c>
      <c r="D67" s="182">
        <f t="shared" ca="1" si="15"/>
        <v>164.15592921810003</v>
      </c>
      <c r="E67" s="182">
        <f t="shared" ca="1" si="15"/>
        <v>9.3588690399000019</v>
      </c>
      <c r="F67" s="183">
        <f t="shared" ca="1" si="15"/>
        <v>0</v>
      </c>
      <c r="G67" s="184">
        <f t="shared" ref="G67:G98" ca="1" si="16">INDIRECT("ISGS_exbus!" &amp; $V$3 &amp; X67)</f>
        <v>652.77389700000003</v>
      </c>
      <c r="H67" s="184">
        <f t="shared" ref="H67:H98" ca="1" si="17">INDIRECT("ISGS_Delhi_pp!" &amp; $V$3 &amp; X67)</f>
        <v>630.90597100000002</v>
      </c>
      <c r="I67" s="185">
        <f t="shared" ca="1" si="5"/>
        <v>470.66</v>
      </c>
      <c r="J67" s="182">
        <f t="shared" ca="1" si="6"/>
        <v>151.61000000000001</v>
      </c>
      <c r="K67" s="182">
        <f t="shared" ca="1" si="7"/>
        <v>8.64</v>
      </c>
      <c r="L67" s="182">
        <f t="shared" ca="1" si="8"/>
        <v>0</v>
      </c>
      <c r="M67" s="183">
        <f t="shared" ca="1" si="9"/>
        <v>630.91</v>
      </c>
      <c r="N67" s="181">
        <f t="shared" ca="1" si="10"/>
        <v>486.97050666817768</v>
      </c>
      <c r="O67" s="182">
        <f t="shared" ca="1" si="11"/>
        <v>156.86397509021887</v>
      </c>
      <c r="P67" s="182">
        <f t="shared" ca="1" si="12"/>
        <v>8.9394152416033972</v>
      </c>
      <c r="Q67" s="182">
        <f t="shared" ca="1" si="13"/>
        <v>0</v>
      </c>
      <c r="R67" s="183">
        <f t="shared" ca="1" si="14"/>
        <v>652.77389699999992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683.12912700000004</v>
      </c>
      <c r="C68" s="181">
        <f t="shared" ref="C68:F98" ca="1" si="19">$B68*C$1/100</f>
        <v>509.614328742</v>
      </c>
      <c r="D68" s="182">
        <f t="shared" ca="1" si="19"/>
        <v>164.15592921810003</v>
      </c>
      <c r="E68" s="182">
        <f t="shared" ca="1" si="19"/>
        <v>9.3588690399000019</v>
      </c>
      <c r="F68" s="183">
        <f t="shared" ca="1" si="19"/>
        <v>0</v>
      </c>
      <c r="G68" s="184">
        <f t="shared" ca="1" si="16"/>
        <v>683.12912700000004</v>
      </c>
      <c r="H68" s="184">
        <f t="shared" ca="1" si="17"/>
        <v>660.24430099999995</v>
      </c>
      <c r="I68" s="185">
        <f t="shared" ref="I68:I98" ca="1" si="20">INDIRECT("BRPL_EOD!" &amp; $V$3 &amp; X68)</f>
        <v>492.54</v>
      </c>
      <c r="J68" s="182">
        <f t="shared" ref="J68:J98" ca="1" si="21">INDIRECT("BYPL_EOD!" &amp; $V$3 &amp; X68)</f>
        <v>158.66</v>
      </c>
      <c r="K68" s="182">
        <f t="shared" ref="K68:K98" ca="1" si="22">INDIRECT("TPDDL_EOD!" &amp; $V$3 &amp; X68)</f>
        <v>9.0500000000000007</v>
      </c>
      <c r="L68" s="182">
        <f t="shared" ref="L68:L98" ca="1" si="23">INDIRECT("NDMC_EOD!" &amp; $V$3 &amp; X68)</f>
        <v>0</v>
      </c>
      <c r="M68" s="183">
        <f t="shared" ref="M68:M98" ca="1" si="24">SUM(I68:L68)</f>
        <v>660.25</v>
      </c>
      <c r="N68" s="181">
        <f t="shared" ref="N68:N98" ca="1" si="25">INDIRECT("BRPL_ISGS_exbus!" &amp; $V$3 &amp; X68)</f>
        <v>509.60760350258244</v>
      </c>
      <c r="O68" s="182">
        <f t="shared" ref="O68:O98" ca="1" si="26">INDIRECT("BYPL_ISGS_exbus!" &amp; $V$3 &amp; X68)</f>
        <v>164.15792092361986</v>
      </c>
      <c r="P68" s="182">
        <f t="shared" ref="P68:P98" ca="1" si="27">INDIRECT("TPDDL_ISGS_exbus!" &amp; $V$3 &amp; X68)</f>
        <v>9.3636025737978059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683.12912700000015</v>
      </c>
      <c r="W68" s="46"/>
      <c r="X68" s="46">
        <v>68</v>
      </c>
    </row>
    <row r="69" spans="1:24">
      <c r="A69" s="61" t="s">
        <v>111</v>
      </c>
      <c r="B69" s="176">
        <f t="shared" ca="1" si="18"/>
        <v>683.12912700000004</v>
      </c>
      <c r="C69" s="181">
        <f t="shared" ca="1" si="19"/>
        <v>509.614328742</v>
      </c>
      <c r="D69" s="182">
        <f t="shared" ca="1" si="19"/>
        <v>164.15592921810003</v>
      </c>
      <c r="E69" s="182">
        <f t="shared" ca="1" si="19"/>
        <v>9.3588690399000019</v>
      </c>
      <c r="F69" s="183">
        <f t="shared" ca="1" si="19"/>
        <v>0</v>
      </c>
      <c r="G69" s="184">
        <f t="shared" ca="1" si="16"/>
        <v>683.12912700000004</v>
      </c>
      <c r="H69" s="184">
        <f t="shared" ca="1" si="17"/>
        <v>660.24430099999995</v>
      </c>
      <c r="I69" s="185">
        <f t="shared" ca="1" si="20"/>
        <v>492.54</v>
      </c>
      <c r="J69" s="182">
        <f t="shared" ca="1" si="21"/>
        <v>158.66</v>
      </c>
      <c r="K69" s="182">
        <f t="shared" ca="1" si="22"/>
        <v>9.0500000000000007</v>
      </c>
      <c r="L69" s="182">
        <f t="shared" ca="1" si="23"/>
        <v>0</v>
      </c>
      <c r="M69" s="183">
        <f t="shared" ca="1" si="24"/>
        <v>660.25</v>
      </c>
      <c r="N69" s="181">
        <f t="shared" ca="1" si="25"/>
        <v>509.60760350258244</v>
      </c>
      <c r="O69" s="182">
        <f t="shared" ca="1" si="26"/>
        <v>164.15792092361986</v>
      </c>
      <c r="P69" s="182">
        <f t="shared" ca="1" si="27"/>
        <v>9.3636025737978059</v>
      </c>
      <c r="Q69" s="182">
        <f t="shared" ca="1" si="28"/>
        <v>0</v>
      </c>
      <c r="R69" s="183">
        <f t="shared" ca="1" si="29"/>
        <v>683.12912700000015</v>
      </c>
      <c r="W69" s="46"/>
      <c r="X69" s="46">
        <v>69</v>
      </c>
    </row>
    <row r="70" spans="1:24">
      <c r="A70" s="61" t="s">
        <v>112</v>
      </c>
      <c r="B70" s="176">
        <f t="shared" ca="1" si="18"/>
        <v>683.12912700000004</v>
      </c>
      <c r="C70" s="181">
        <f t="shared" ca="1" si="19"/>
        <v>509.614328742</v>
      </c>
      <c r="D70" s="182">
        <f t="shared" ca="1" si="19"/>
        <v>164.15592921810003</v>
      </c>
      <c r="E70" s="182">
        <f t="shared" ca="1" si="19"/>
        <v>9.3588690399000019</v>
      </c>
      <c r="F70" s="183">
        <f t="shared" ca="1" si="19"/>
        <v>0</v>
      </c>
      <c r="G70" s="184">
        <f t="shared" ca="1" si="16"/>
        <v>683.12912700000004</v>
      </c>
      <c r="H70" s="184">
        <f t="shared" ca="1" si="17"/>
        <v>660.24430099999995</v>
      </c>
      <c r="I70" s="185">
        <f t="shared" ca="1" si="20"/>
        <v>492.54</v>
      </c>
      <c r="J70" s="182">
        <f t="shared" ca="1" si="21"/>
        <v>158.66</v>
      </c>
      <c r="K70" s="182">
        <f t="shared" ca="1" si="22"/>
        <v>9.0500000000000007</v>
      </c>
      <c r="L70" s="182">
        <f t="shared" ca="1" si="23"/>
        <v>0</v>
      </c>
      <c r="M70" s="183">
        <f t="shared" ca="1" si="24"/>
        <v>660.25</v>
      </c>
      <c r="N70" s="181">
        <f t="shared" ca="1" si="25"/>
        <v>509.60760350258244</v>
      </c>
      <c r="O70" s="182">
        <f t="shared" ca="1" si="26"/>
        <v>164.15792092361986</v>
      </c>
      <c r="P70" s="182">
        <f t="shared" ca="1" si="27"/>
        <v>9.3636025737978059</v>
      </c>
      <c r="Q70" s="182">
        <f t="shared" ca="1" si="28"/>
        <v>0</v>
      </c>
      <c r="R70" s="183">
        <f t="shared" ca="1" si="29"/>
        <v>683.12912700000015</v>
      </c>
      <c r="W70" s="46"/>
      <c r="X70" s="46">
        <v>70</v>
      </c>
    </row>
    <row r="71" spans="1:24">
      <c r="A71" s="61" t="s">
        <v>113</v>
      </c>
      <c r="B71" s="176">
        <f t="shared" ca="1" si="18"/>
        <v>683.12912700000004</v>
      </c>
      <c r="C71" s="181">
        <f t="shared" ca="1" si="19"/>
        <v>509.614328742</v>
      </c>
      <c r="D71" s="182">
        <f t="shared" ca="1" si="19"/>
        <v>164.15592921810003</v>
      </c>
      <c r="E71" s="182">
        <f t="shared" ca="1" si="19"/>
        <v>9.3588690399000019</v>
      </c>
      <c r="F71" s="183">
        <f t="shared" ca="1" si="19"/>
        <v>0</v>
      </c>
      <c r="G71" s="184">
        <f t="shared" ca="1" si="16"/>
        <v>683.12912700000004</v>
      </c>
      <c r="H71" s="184">
        <f t="shared" ca="1" si="17"/>
        <v>660.24430099999995</v>
      </c>
      <c r="I71" s="185">
        <f t="shared" ca="1" si="20"/>
        <v>492.54</v>
      </c>
      <c r="J71" s="182">
        <f t="shared" ca="1" si="21"/>
        <v>158.66</v>
      </c>
      <c r="K71" s="182">
        <f t="shared" ca="1" si="22"/>
        <v>9.0500000000000007</v>
      </c>
      <c r="L71" s="182">
        <f t="shared" ca="1" si="23"/>
        <v>0</v>
      </c>
      <c r="M71" s="183">
        <f t="shared" ca="1" si="24"/>
        <v>660.25</v>
      </c>
      <c r="N71" s="181">
        <f t="shared" ca="1" si="25"/>
        <v>509.60760350258244</v>
      </c>
      <c r="O71" s="182">
        <f t="shared" ca="1" si="26"/>
        <v>164.15792092361986</v>
      </c>
      <c r="P71" s="182">
        <f t="shared" ca="1" si="27"/>
        <v>9.3636025737978059</v>
      </c>
      <c r="Q71" s="182">
        <f t="shared" ca="1" si="28"/>
        <v>0</v>
      </c>
      <c r="R71" s="183">
        <f t="shared" ca="1" si="29"/>
        <v>683.12912700000015</v>
      </c>
      <c r="W71" s="46"/>
      <c r="X71" s="46">
        <v>71</v>
      </c>
    </row>
    <row r="72" spans="1:24">
      <c r="A72" s="61" t="s">
        <v>114</v>
      </c>
      <c r="B72" s="176">
        <f t="shared" ca="1" si="18"/>
        <v>683.12912700000004</v>
      </c>
      <c r="C72" s="181">
        <f t="shared" ca="1" si="19"/>
        <v>509.614328742</v>
      </c>
      <c r="D72" s="182">
        <f t="shared" ca="1" si="19"/>
        <v>164.15592921810003</v>
      </c>
      <c r="E72" s="182">
        <f t="shared" ca="1" si="19"/>
        <v>9.3588690399000019</v>
      </c>
      <c r="F72" s="183">
        <f t="shared" ca="1" si="19"/>
        <v>0</v>
      </c>
      <c r="G72" s="184">
        <f t="shared" ca="1" si="16"/>
        <v>683.12912700000004</v>
      </c>
      <c r="H72" s="184">
        <f t="shared" ca="1" si="17"/>
        <v>660.24430099999995</v>
      </c>
      <c r="I72" s="185">
        <f t="shared" ca="1" si="20"/>
        <v>492.54</v>
      </c>
      <c r="J72" s="182">
        <f t="shared" ca="1" si="21"/>
        <v>158.66</v>
      </c>
      <c r="K72" s="182">
        <f t="shared" ca="1" si="22"/>
        <v>9.0500000000000007</v>
      </c>
      <c r="L72" s="182">
        <f t="shared" ca="1" si="23"/>
        <v>0</v>
      </c>
      <c r="M72" s="183">
        <f t="shared" ca="1" si="24"/>
        <v>660.25</v>
      </c>
      <c r="N72" s="181">
        <f t="shared" ca="1" si="25"/>
        <v>509.60760350258244</v>
      </c>
      <c r="O72" s="182">
        <f t="shared" ca="1" si="26"/>
        <v>164.15792092361986</v>
      </c>
      <c r="P72" s="182">
        <f t="shared" ca="1" si="27"/>
        <v>9.3636025737978059</v>
      </c>
      <c r="Q72" s="182">
        <f t="shared" ca="1" si="28"/>
        <v>0</v>
      </c>
      <c r="R72" s="183">
        <f t="shared" ca="1" si="29"/>
        <v>683.12912700000015</v>
      </c>
      <c r="W72" s="46"/>
      <c r="X72" s="46">
        <v>72</v>
      </c>
    </row>
    <row r="73" spans="1:24">
      <c r="A73" s="61" t="s">
        <v>115</v>
      </c>
      <c r="B73" s="176">
        <f t="shared" ca="1" si="18"/>
        <v>683.12912700000004</v>
      </c>
      <c r="C73" s="181">
        <f t="shared" ca="1" si="19"/>
        <v>509.614328742</v>
      </c>
      <c r="D73" s="182">
        <f t="shared" ca="1" si="19"/>
        <v>164.15592921810003</v>
      </c>
      <c r="E73" s="182">
        <f t="shared" ca="1" si="19"/>
        <v>9.3588690399000019</v>
      </c>
      <c r="F73" s="183">
        <f t="shared" ca="1" si="19"/>
        <v>0</v>
      </c>
      <c r="G73" s="184">
        <f t="shared" ca="1" si="16"/>
        <v>683.12912700000004</v>
      </c>
      <c r="H73" s="184">
        <f t="shared" ca="1" si="17"/>
        <v>660.24430099999995</v>
      </c>
      <c r="I73" s="185">
        <f t="shared" ca="1" si="20"/>
        <v>492.54</v>
      </c>
      <c r="J73" s="182">
        <f t="shared" ca="1" si="21"/>
        <v>158.66</v>
      </c>
      <c r="K73" s="182">
        <f t="shared" ca="1" si="22"/>
        <v>9.0500000000000007</v>
      </c>
      <c r="L73" s="182">
        <f t="shared" ca="1" si="23"/>
        <v>0</v>
      </c>
      <c r="M73" s="183">
        <f t="shared" ca="1" si="24"/>
        <v>660.25</v>
      </c>
      <c r="N73" s="181">
        <f t="shared" ca="1" si="25"/>
        <v>509.60760350258244</v>
      </c>
      <c r="O73" s="182">
        <f t="shared" ca="1" si="26"/>
        <v>164.15792092361986</v>
      </c>
      <c r="P73" s="182">
        <f t="shared" ca="1" si="27"/>
        <v>9.3636025737978059</v>
      </c>
      <c r="Q73" s="182">
        <f t="shared" ca="1" si="28"/>
        <v>0</v>
      </c>
      <c r="R73" s="183">
        <f t="shared" ca="1" si="29"/>
        <v>683.12912700000015</v>
      </c>
      <c r="W73" s="46"/>
      <c r="X73" s="46">
        <v>73</v>
      </c>
    </row>
    <row r="74" spans="1:24">
      <c r="A74" s="61" t="s">
        <v>116</v>
      </c>
      <c r="B74" s="176">
        <f t="shared" ca="1" si="18"/>
        <v>683.12912700000004</v>
      </c>
      <c r="C74" s="181">
        <f t="shared" ca="1" si="19"/>
        <v>509.614328742</v>
      </c>
      <c r="D74" s="182">
        <f t="shared" ca="1" si="19"/>
        <v>164.15592921810003</v>
      </c>
      <c r="E74" s="182">
        <f t="shared" ca="1" si="19"/>
        <v>9.3588690399000019</v>
      </c>
      <c r="F74" s="183">
        <f t="shared" ca="1" si="19"/>
        <v>0</v>
      </c>
      <c r="G74" s="184">
        <f t="shared" ca="1" si="16"/>
        <v>683.12912700000004</v>
      </c>
      <c r="H74" s="184">
        <f t="shared" ca="1" si="17"/>
        <v>660.24430099999995</v>
      </c>
      <c r="I74" s="185">
        <f t="shared" ca="1" si="20"/>
        <v>492.54</v>
      </c>
      <c r="J74" s="182">
        <f t="shared" ca="1" si="21"/>
        <v>158.66</v>
      </c>
      <c r="K74" s="182">
        <f t="shared" ca="1" si="22"/>
        <v>9.0500000000000007</v>
      </c>
      <c r="L74" s="182">
        <f t="shared" ca="1" si="23"/>
        <v>0</v>
      </c>
      <c r="M74" s="183">
        <f t="shared" ca="1" si="24"/>
        <v>660.25</v>
      </c>
      <c r="N74" s="181">
        <f t="shared" ca="1" si="25"/>
        <v>509.60760350258244</v>
      </c>
      <c r="O74" s="182">
        <f t="shared" ca="1" si="26"/>
        <v>164.15792092361986</v>
      </c>
      <c r="P74" s="182">
        <f t="shared" ca="1" si="27"/>
        <v>9.3636025737978059</v>
      </c>
      <c r="Q74" s="182">
        <f t="shared" ca="1" si="28"/>
        <v>0</v>
      </c>
      <c r="R74" s="183">
        <f t="shared" ca="1" si="29"/>
        <v>683.12912700000015</v>
      </c>
      <c r="W74" s="46"/>
      <c r="X74" s="46">
        <v>74</v>
      </c>
    </row>
    <row r="75" spans="1:24">
      <c r="A75" s="61" t="s">
        <v>117</v>
      </c>
      <c r="B75" s="176">
        <f t="shared" ca="1" si="18"/>
        <v>683.12912700000004</v>
      </c>
      <c r="C75" s="181">
        <f t="shared" ca="1" si="19"/>
        <v>509.614328742</v>
      </c>
      <c r="D75" s="182">
        <f t="shared" ca="1" si="19"/>
        <v>164.15592921810003</v>
      </c>
      <c r="E75" s="182">
        <f t="shared" ca="1" si="19"/>
        <v>9.3588690399000019</v>
      </c>
      <c r="F75" s="183">
        <f t="shared" ca="1" si="19"/>
        <v>0</v>
      </c>
      <c r="G75" s="184">
        <f t="shared" ca="1" si="16"/>
        <v>683.12912700000004</v>
      </c>
      <c r="H75" s="184">
        <f t="shared" ca="1" si="17"/>
        <v>660.24430099999995</v>
      </c>
      <c r="I75" s="185">
        <f t="shared" ca="1" si="20"/>
        <v>492.54</v>
      </c>
      <c r="J75" s="182">
        <f t="shared" ca="1" si="21"/>
        <v>158.66</v>
      </c>
      <c r="K75" s="182">
        <f t="shared" ca="1" si="22"/>
        <v>9.0500000000000007</v>
      </c>
      <c r="L75" s="182">
        <f t="shared" ca="1" si="23"/>
        <v>0</v>
      </c>
      <c r="M75" s="183">
        <f t="shared" ca="1" si="24"/>
        <v>660.25</v>
      </c>
      <c r="N75" s="181">
        <f t="shared" ca="1" si="25"/>
        <v>509.60760350258244</v>
      </c>
      <c r="O75" s="182">
        <f t="shared" ca="1" si="26"/>
        <v>164.15792092361986</v>
      </c>
      <c r="P75" s="182">
        <f t="shared" ca="1" si="27"/>
        <v>9.3636025737978059</v>
      </c>
      <c r="Q75" s="182">
        <f t="shared" ca="1" si="28"/>
        <v>0</v>
      </c>
      <c r="R75" s="183">
        <f t="shared" ca="1" si="29"/>
        <v>683.12912700000015</v>
      </c>
      <c r="W75" s="46"/>
      <c r="X75" s="46">
        <v>75</v>
      </c>
    </row>
    <row r="76" spans="1:24">
      <c r="A76" s="61" t="s">
        <v>118</v>
      </c>
      <c r="B76" s="176">
        <f t="shared" ca="1" si="18"/>
        <v>683.12912700000004</v>
      </c>
      <c r="C76" s="181">
        <f t="shared" ca="1" si="19"/>
        <v>509.614328742</v>
      </c>
      <c r="D76" s="182">
        <f t="shared" ca="1" si="19"/>
        <v>164.15592921810003</v>
      </c>
      <c r="E76" s="182">
        <f t="shared" ca="1" si="19"/>
        <v>9.3588690399000019</v>
      </c>
      <c r="F76" s="183">
        <f t="shared" ca="1" si="19"/>
        <v>0</v>
      </c>
      <c r="G76" s="184">
        <f t="shared" ca="1" si="16"/>
        <v>683.12912700000004</v>
      </c>
      <c r="H76" s="184">
        <f t="shared" ca="1" si="17"/>
        <v>660.24430099999995</v>
      </c>
      <c r="I76" s="185">
        <f t="shared" ca="1" si="20"/>
        <v>492.54</v>
      </c>
      <c r="J76" s="182">
        <f t="shared" ca="1" si="21"/>
        <v>158.66</v>
      </c>
      <c r="K76" s="182">
        <f t="shared" ca="1" si="22"/>
        <v>9.0500000000000007</v>
      </c>
      <c r="L76" s="182">
        <f t="shared" ca="1" si="23"/>
        <v>0</v>
      </c>
      <c r="M76" s="183">
        <f t="shared" ca="1" si="24"/>
        <v>660.25</v>
      </c>
      <c r="N76" s="181">
        <f t="shared" ca="1" si="25"/>
        <v>509.60760350258244</v>
      </c>
      <c r="O76" s="182">
        <f t="shared" ca="1" si="26"/>
        <v>164.15792092361986</v>
      </c>
      <c r="P76" s="182">
        <f t="shared" ca="1" si="27"/>
        <v>9.3636025737978059</v>
      </c>
      <c r="Q76" s="182">
        <f t="shared" ca="1" si="28"/>
        <v>0</v>
      </c>
      <c r="R76" s="183">
        <f t="shared" ca="1" si="29"/>
        <v>683.12912700000015</v>
      </c>
      <c r="W76" s="46"/>
      <c r="X76" s="46">
        <v>76</v>
      </c>
    </row>
    <row r="77" spans="1:24">
      <c r="A77" s="61" t="s">
        <v>119</v>
      </c>
      <c r="B77" s="176">
        <f t="shared" ca="1" si="18"/>
        <v>683.12912700000004</v>
      </c>
      <c r="C77" s="181">
        <f t="shared" ca="1" si="19"/>
        <v>509.614328742</v>
      </c>
      <c r="D77" s="182">
        <f t="shared" ca="1" si="19"/>
        <v>164.15592921810003</v>
      </c>
      <c r="E77" s="182">
        <f t="shared" ca="1" si="19"/>
        <v>9.3588690399000019</v>
      </c>
      <c r="F77" s="183">
        <f t="shared" ca="1" si="19"/>
        <v>0</v>
      </c>
      <c r="G77" s="184">
        <f t="shared" ca="1" si="16"/>
        <v>683.12912700000004</v>
      </c>
      <c r="H77" s="184">
        <f t="shared" ca="1" si="17"/>
        <v>660.24430099999995</v>
      </c>
      <c r="I77" s="185">
        <f t="shared" ca="1" si="20"/>
        <v>492.54</v>
      </c>
      <c r="J77" s="182">
        <f t="shared" ca="1" si="21"/>
        <v>158.66</v>
      </c>
      <c r="K77" s="182">
        <f t="shared" ca="1" si="22"/>
        <v>9.0500000000000007</v>
      </c>
      <c r="L77" s="182">
        <f t="shared" ca="1" si="23"/>
        <v>0</v>
      </c>
      <c r="M77" s="183">
        <f t="shared" ca="1" si="24"/>
        <v>660.25</v>
      </c>
      <c r="N77" s="181">
        <f t="shared" ca="1" si="25"/>
        <v>509.60760350258244</v>
      </c>
      <c r="O77" s="182">
        <f t="shared" ca="1" si="26"/>
        <v>164.15792092361986</v>
      </c>
      <c r="P77" s="182">
        <f t="shared" ca="1" si="27"/>
        <v>9.3636025737978059</v>
      </c>
      <c r="Q77" s="182">
        <f t="shared" ca="1" si="28"/>
        <v>0</v>
      </c>
      <c r="R77" s="183">
        <f t="shared" ca="1" si="29"/>
        <v>683.12912700000015</v>
      </c>
      <c r="W77" s="46"/>
      <c r="X77" s="46">
        <v>77</v>
      </c>
    </row>
    <row r="78" spans="1:24">
      <c r="A78" s="61" t="s">
        <v>120</v>
      </c>
      <c r="B78" s="176">
        <f t="shared" ca="1" si="18"/>
        <v>683.12912700000004</v>
      </c>
      <c r="C78" s="181">
        <f t="shared" ca="1" si="19"/>
        <v>509.614328742</v>
      </c>
      <c r="D78" s="182">
        <f t="shared" ca="1" si="19"/>
        <v>164.15592921810003</v>
      </c>
      <c r="E78" s="182">
        <f t="shared" ca="1" si="19"/>
        <v>9.3588690399000019</v>
      </c>
      <c r="F78" s="183">
        <f t="shared" ca="1" si="19"/>
        <v>0</v>
      </c>
      <c r="G78" s="184">
        <f t="shared" ca="1" si="16"/>
        <v>683.12912700000004</v>
      </c>
      <c r="H78" s="184">
        <f t="shared" ca="1" si="17"/>
        <v>660.24430099999995</v>
      </c>
      <c r="I78" s="185">
        <f t="shared" ca="1" si="20"/>
        <v>492.54</v>
      </c>
      <c r="J78" s="182">
        <f t="shared" ca="1" si="21"/>
        <v>158.66</v>
      </c>
      <c r="K78" s="182">
        <f t="shared" ca="1" si="22"/>
        <v>9.0500000000000007</v>
      </c>
      <c r="L78" s="182">
        <f t="shared" ca="1" si="23"/>
        <v>0</v>
      </c>
      <c r="M78" s="183">
        <f t="shared" ca="1" si="24"/>
        <v>660.25</v>
      </c>
      <c r="N78" s="181">
        <f t="shared" ca="1" si="25"/>
        <v>509.60760350258244</v>
      </c>
      <c r="O78" s="182">
        <f t="shared" ca="1" si="26"/>
        <v>164.15792092361986</v>
      </c>
      <c r="P78" s="182">
        <f t="shared" ca="1" si="27"/>
        <v>9.3636025737978059</v>
      </c>
      <c r="Q78" s="182">
        <f t="shared" ca="1" si="28"/>
        <v>0</v>
      </c>
      <c r="R78" s="183">
        <f t="shared" ca="1" si="29"/>
        <v>683.12912700000015</v>
      </c>
      <c r="W78" s="46"/>
      <c r="X78" s="46">
        <v>78</v>
      </c>
    </row>
    <row r="79" spans="1:24">
      <c r="A79" s="61" t="s">
        <v>121</v>
      </c>
      <c r="B79" s="176">
        <f t="shared" ca="1" si="18"/>
        <v>683.12912700000004</v>
      </c>
      <c r="C79" s="181">
        <f t="shared" ca="1" si="19"/>
        <v>509.614328742</v>
      </c>
      <c r="D79" s="182">
        <f t="shared" ca="1" si="19"/>
        <v>164.15592921810003</v>
      </c>
      <c r="E79" s="182">
        <f t="shared" ca="1" si="19"/>
        <v>9.3588690399000019</v>
      </c>
      <c r="F79" s="183">
        <f t="shared" ca="1" si="19"/>
        <v>0</v>
      </c>
      <c r="G79" s="184">
        <f t="shared" ca="1" si="16"/>
        <v>683.12912700000004</v>
      </c>
      <c r="H79" s="184">
        <f t="shared" ca="1" si="17"/>
        <v>660.24430099999995</v>
      </c>
      <c r="I79" s="185">
        <f t="shared" ca="1" si="20"/>
        <v>492.54</v>
      </c>
      <c r="J79" s="182">
        <f t="shared" ca="1" si="21"/>
        <v>158.66</v>
      </c>
      <c r="K79" s="182">
        <f t="shared" ca="1" si="22"/>
        <v>9.0500000000000007</v>
      </c>
      <c r="L79" s="182">
        <f t="shared" ca="1" si="23"/>
        <v>0</v>
      </c>
      <c r="M79" s="183">
        <f t="shared" ca="1" si="24"/>
        <v>660.25</v>
      </c>
      <c r="N79" s="181">
        <f t="shared" ca="1" si="25"/>
        <v>509.60760350258244</v>
      </c>
      <c r="O79" s="182">
        <f t="shared" ca="1" si="26"/>
        <v>164.15792092361986</v>
      </c>
      <c r="P79" s="182">
        <f t="shared" ca="1" si="27"/>
        <v>9.3636025737978059</v>
      </c>
      <c r="Q79" s="182">
        <f t="shared" ca="1" si="28"/>
        <v>0</v>
      </c>
      <c r="R79" s="183">
        <f t="shared" ca="1" si="29"/>
        <v>683.12912700000015</v>
      </c>
      <c r="W79" s="46"/>
      <c r="X79" s="46">
        <v>79</v>
      </c>
    </row>
    <row r="80" spans="1:24">
      <c r="A80" s="61" t="s">
        <v>122</v>
      </c>
      <c r="B80" s="176">
        <f t="shared" ca="1" si="18"/>
        <v>683.12912700000004</v>
      </c>
      <c r="C80" s="181">
        <f t="shared" ca="1" si="19"/>
        <v>509.614328742</v>
      </c>
      <c r="D80" s="182">
        <f t="shared" ca="1" si="19"/>
        <v>164.15592921810003</v>
      </c>
      <c r="E80" s="182">
        <f t="shared" ca="1" si="19"/>
        <v>9.3588690399000019</v>
      </c>
      <c r="F80" s="183">
        <f t="shared" ca="1" si="19"/>
        <v>0</v>
      </c>
      <c r="G80" s="184">
        <f t="shared" ca="1" si="16"/>
        <v>683.12912700000004</v>
      </c>
      <c r="H80" s="184">
        <f t="shared" ca="1" si="17"/>
        <v>660.24430099999995</v>
      </c>
      <c r="I80" s="185">
        <f t="shared" ca="1" si="20"/>
        <v>492.54</v>
      </c>
      <c r="J80" s="182">
        <f t="shared" ca="1" si="21"/>
        <v>158.66</v>
      </c>
      <c r="K80" s="182">
        <f t="shared" ca="1" si="22"/>
        <v>9.0500000000000007</v>
      </c>
      <c r="L80" s="182">
        <f t="shared" ca="1" si="23"/>
        <v>0</v>
      </c>
      <c r="M80" s="183">
        <f t="shared" ca="1" si="24"/>
        <v>660.25</v>
      </c>
      <c r="N80" s="181">
        <f t="shared" ca="1" si="25"/>
        <v>509.60760350258244</v>
      </c>
      <c r="O80" s="182">
        <f t="shared" ca="1" si="26"/>
        <v>164.15792092361986</v>
      </c>
      <c r="P80" s="182">
        <f t="shared" ca="1" si="27"/>
        <v>9.3636025737978059</v>
      </c>
      <c r="Q80" s="182">
        <f t="shared" ca="1" si="28"/>
        <v>0</v>
      </c>
      <c r="R80" s="183">
        <f t="shared" ca="1" si="29"/>
        <v>683.12912700000015</v>
      </c>
      <c r="W80" s="46"/>
      <c r="X80" s="46">
        <v>80</v>
      </c>
    </row>
    <row r="81" spans="1:24">
      <c r="A81" s="61" t="s">
        <v>123</v>
      </c>
      <c r="B81" s="176">
        <f t="shared" ca="1" si="18"/>
        <v>683.12912700000004</v>
      </c>
      <c r="C81" s="181">
        <f t="shared" ca="1" si="19"/>
        <v>509.614328742</v>
      </c>
      <c r="D81" s="182">
        <f t="shared" ca="1" si="19"/>
        <v>164.15592921810003</v>
      </c>
      <c r="E81" s="182">
        <f t="shared" ca="1" si="19"/>
        <v>9.3588690399000019</v>
      </c>
      <c r="F81" s="183">
        <f t="shared" ca="1" si="19"/>
        <v>0</v>
      </c>
      <c r="G81" s="184">
        <f t="shared" ca="1" si="16"/>
        <v>683.12912700000004</v>
      </c>
      <c r="H81" s="184">
        <f t="shared" ca="1" si="17"/>
        <v>660.24430099999995</v>
      </c>
      <c r="I81" s="185">
        <f t="shared" ca="1" si="20"/>
        <v>492.54</v>
      </c>
      <c r="J81" s="182">
        <f t="shared" ca="1" si="21"/>
        <v>158.66</v>
      </c>
      <c r="K81" s="182">
        <f t="shared" ca="1" si="22"/>
        <v>9.0500000000000007</v>
      </c>
      <c r="L81" s="182">
        <f t="shared" ca="1" si="23"/>
        <v>0</v>
      </c>
      <c r="M81" s="183">
        <f t="shared" ca="1" si="24"/>
        <v>660.25</v>
      </c>
      <c r="N81" s="181">
        <f t="shared" ca="1" si="25"/>
        <v>509.60760350258244</v>
      </c>
      <c r="O81" s="182">
        <f t="shared" ca="1" si="26"/>
        <v>164.15792092361986</v>
      </c>
      <c r="P81" s="182">
        <f t="shared" ca="1" si="27"/>
        <v>9.3636025737978059</v>
      </c>
      <c r="Q81" s="182">
        <f t="shared" ca="1" si="28"/>
        <v>0</v>
      </c>
      <c r="R81" s="183">
        <f t="shared" ca="1" si="29"/>
        <v>683.12912700000015</v>
      </c>
      <c r="W81" s="46"/>
      <c r="X81" s="46">
        <v>81</v>
      </c>
    </row>
    <row r="82" spans="1:24">
      <c r="A82" s="61" t="s">
        <v>124</v>
      </c>
      <c r="B82" s="176">
        <f t="shared" ca="1" si="18"/>
        <v>683.12912700000004</v>
      </c>
      <c r="C82" s="181">
        <f t="shared" ca="1" si="19"/>
        <v>509.614328742</v>
      </c>
      <c r="D82" s="182">
        <f t="shared" ca="1" si="19"/>
        <v>164.15592921810003</v>
      </c>
      <c r="E82" s="182">
        <f t="shared" ca="1" si="19"/>
        <v>9.3588690399000019</v>
      </c>
      <c r="F82" s="183">
        <f t="shared" ca="1" si="19"/>
        <v>0</v>
      </c>
      <c r="G82" s="184">
        <f t="shared" ca="1" si="16"/>
        <v>683.12912700000004</v>
      </c>
      <c r="H82" s="184">
        <f t="shared" ca="1" si="17"/>
        <v>660.24430099999995</v>
      </c>
      <c r="I82" s="185">
        <f t="shared" ca="1" si="20"/>
        <v>492.54</v>
      </c>
      <c r="J82" s="182">
        <f t="shared" ca="1" si="21"/>
        <v>158.66</v>
      </c>
      <c r="K82" s="182">
        <f t="shared" ca="1" si="22"/>
        <v>9.0500000000000007</v>
      </c>
      <c r="L82" s="182">
        <f t="shared" ca="1" si="23"/>
        <v>0</v>
      </c>
      <c r="M82" s="183">
        <f t="shared" ca="1" si="24"/>
        <v>660.25</v>
      </c>
      <c r="N82" s="181">
        <f t="shared" ca="1" si="25"/>
        <v>509.60760350258244</v>
      </c>
      <c r="O82" s="182">
        <f t="shared" ca="1" si="26"/>
        <v>164.15792092361986</v>
      </c>
      <c r="P82" s="182">
        <f t="shared" ca="1" si="27"/>
        <v>9.3636025737978059</v>
      </c>
      <c r="Q82" s="182">
        <f t="shared" ca="1" si="28"/>
        <v>0</v>
      </c>
      <c r="R82" s="183">
        <f t="shared" ca="1" si="29"/>
        <v>683.12912700000015</v>
      </c>
      <c r="W82" s="46"/>
      <c r="X82" s="46">
        <v>82</v>
      </c>
    </row>
    <row r="83" spans="1:24">
      <c r="A83" s="61" t="s">
        <v>125</v>
      </c>
      <c r="B83" s="176">
        <f t="shared" ca="1" si="18"/>
        <v>683.12912700000004</v>
      </c>
      <c r="C83" s="181">
        <f t="shared" ca="1" si="19"/>
        <v>509.614328742</v>
      </c>
      <c r="D83" s="182">
        <f t="shared" ca="1" si="19"/>
        <v>164.15592921810003</v>
      </c>
      <c r="E83" s="182">
        <f t="shared" ca="1" si="19"/>
        <v>9.3588690399000019</v>
      </c>
      <c r="F83" s="183">
        <f t="shared" ca="1" si="19"/>
        <v>0</v>
      </c>
      <c r="G83" s="184">
        <f t="shared" ca="1" si="16"/>
        <v>683.12912700000004</v>
      </c>
      <c r="H83" s="184">
        <f t="shared" ca="1" si="17"/>
        <v>660.24430099999995</v>
      </c>
      <c r="I83" s="185">
        <f t="shared" ca="1" si="20"/>
        <v>492.54</v>
      </c>
      <c r="J83" s="182">
        <f t="shared" ca="1" si="21"/>
        <v>158.66</v>
      </c>
      <c r="K83" s="182">
        <f t="shared" ca="1" si="22"/>
        <v>9.0500000000000007</v>
      </c>
      <c r="L83" s="182">
        <f t="shared" ca="1" si="23"/>
        <v>0</v>
      </c>
      <c r="M83" s="183">
        <f t="shared" ca="1" si="24"/>
        <v>660.25</v>
      </c>
      <c r="N83" s="181">
        <f t="shared" ca="1" si="25"/>
        <v>509.60760350258244</v>
      </c>
      <c r="O83" s="182">
        <f t="shared" ca="1" si="26"/>
        <v>164.15792092361986</v>
      </c>
      <c r="P83" s="182">
        <f t="shared" ca="1" si="27"/>
        <v>9.3636025737978059</v>
      </c>
      <c r="Q83" s="182">
        <f t="shared" ca="1" si="28"/>
        <v>0</v>
      </c>
      <c r="R83" s="183">
        <f t="shared" ca="1" si="29"/>
        <v>683.12912700000015</v>
      </c>
      <c r="W83" s="46"/>
      <c r="X83" s="46">
        <v>83</v>
      </c>
    </row>
    <row r="84" spans="1:24">
      <c r="A84" s="61" t="s">
        <v>126</v>
      </c>
      <c r="B84" s="176">
        <f t="shared" ca="1" si="18"/>
        <v>683.12912700000004</v>
      </c>
      <c r="C84" s="181">
        <f t="shared" ca="1" si="19"/>
        <v>509.614328742</v>
      </c>
      <c r="D84" s="182">
        <f t="shared" ca="1" si="19"/>
        <v>164.15592921810003</v>
      </c>
      <c r="E84" s="182">
        <f t="shared" ca="1" si="19"/>
        <v>9.3588690399000019</v>
      </c>
      <c r="F84" s="183">
        <f t="shared" ca="1" si="19"/>
        <v>0</v>
      </c>
      <c r="G84" s="184">
        <f t="shared" ca="1" si="16"/>
        <v>683.12912700000004</v>
      </c>
      <c r="H84" s="184">
        <f t="shared" ca="1" si="17"/>
        <v>660.24430099999995</v>
      </c>
      <c r="I84" s="185">
        <f t="shared" ca="1" si="20"/>
        <v>492.54</v>
      </c>
      <c r="J84" s="182">
        <f t="shared" ca="1" si="21"/>
        <v>158.66</v>
      </c>
      <c r="K84" s="182">
        <f t="shared" ca="1" si="22"/>
        <v>9.0500000000000007</v>
      </c>
      <c r="L84" s="182">
        <f t="shared" ca="1" si="23"/>
        <v>0</v>
      </c>
      <c r="M84" s="183">
        <f t="shared" ca="1" si="24"/>
        <v>660.25</v>
      </c>
      <c r="N84" s="181">
        <f t="shared" ca="1" si="25"/>
        <v>509.60760350258244</v>
      </c>
      <c r="O84" s="182">
        <f t="shared" ca="1" si="26"/>
        <v>164.15792092361986</v>
      </c>
      <c r="P84" s="182">
        <f t="shared" ca="1" si="27"/>
        <v>9.3636025737978059</v>
      </c>
      <c r="Q84" s="182">
        <f t="shared" ca="1" si="28"/>
        <v>0</v>
      </c>
      <c r="R84" s="183">
        <f t="shared" ca="1" si="29"/>
        <v>683.12912700000015</v>
      </c>
      <c r="W84" s="46"/>
      <c r="X84" s="46">
        <v>84</v>
      </c>
    </row>
    <row r="85" spans="1:24">
      <c r="A85" s="61" t="s">
        <v>127</v>
      </c>
      <c r="B85" s="176">
        <f t="shared" ca="1" si="18"/>
        <v>683.12912700000004</v>
      </c>
      <c r="C85" s="181">
        <f t="shared" ca="1" si="19"/>
        <v>509.614328742</v>
      </c>
      <c r="D85" s="182">
        <f t="shared" ca="1" si="19"/>
        <v>164.15592921810003</v>
      </c>
      <c r="E85" s="182">
        <f t="shared" ca="1" si="19"/>
        <v>9.3588690399000019</v>
      </c>
      <c r="F85" s="183">
        <f t="shared" ca="1" si="19"/>
        <v>0</v>
      </c>
      <c r="G85" s="184">
        <f t="shared" ca="1" si="16"/>
        <v>683.12912700000004</v>
      </c>
      <c r="H85" s="184">
        <f t="shared" ca="1" si="17"/>
        <v>660.24430099999995</v>
      </c>
      <c r="I85" s="185">
        <f t="shared" ca="1" si="20"/>
        <v>492.54</v>
      </c>
      <c r="J85" s="182">
        <f t="shared" ca="1" si="21"/>
        <v>158.66</v>
      </c>
      <c r="K85" s="182">
        <f t="shared" ca="1" si="22"/>
        <v>9.0500000000000007</v>
      </c>
      <c r="L85" s="182">
        <f t="shared" ca="1" si="23"/>
        <v>0</v>
      </c>
      <c r="M85" s="183">
        <f t="shared" ca="1" si="24"/>
        <v>660.25</v>
      </c>
      <c r="N85" s="181">
        <f t="shared" ca="1" si="25"/>
        <v>509.60760350258244</v>
      </c>
      <c r="O85" s="182">
        <f t="shared" ca="1" si="26"/>
        <v>164.15792092361986</v>
      </c>
      <c r="P85" s="182">
        <f t="shared" ca="1" si="27"/>
        <v>9.3636025737978059</v>
      </c>
      <c r="Q85" s="182">
        <f t="shared" ca="1" si="28"/>
        <v>0</v>
      </c>
      <c r="R85" s="183">
        <f t="shared" ca="1" si="29"/>
        <v>683.12912700000015</v>
      </c>
      <c r="W85" s="46"/>
      <c r="X85" s="46">
        <v>85</v>
      </c>
    </row>
    <row r="86" spans="1:24">
      <c r="A86" s="61" t="s">
        <v>128</v>
      </c>
      <c r="B86" s="176">
        <f t="shared" ca="1" si="18"/>
        <v>683.12912700000004</v>
      </c>
      <c r="C86" s="181">
        <f t="shared" ca="1" si="19"/>
        <v>509.614328742</v>
      </c>
      <c r="D86" s="182">
        <f t="shared" ca="1" si="19"/>
        <v>164.15592921810003</v>
      </c>
      <c r="E86" s="182">
        <f t="shared" ca="1" si="19"/>
        <v>9.3588690399000019</v>
      </c>
      <c r="F86" s="183">
        <f t="shared" ca="1" si="19"/>
        <v>0</v>
      </c>
      <c r="G86" s="184">
        <f t="shared" ca="1" si="16"/>
        <v>683.12912700000004</v>
      </c>
      <c r="H86" s="184">
        <f t="shared" ca="1" si="17"/>
        <v>660.24430099999995</v>
      </c>
      <c r="I86" s="185">
        <f t="shared" ca="1" si="20"/>
        <v>492.54</v>
      </c>
      <c r="J86" s="182">
        <f t="shared" ca="1" si="21"/>
        <v>158.66</v>
      </c>
      <c r="K86" s="182">
        <f t="shared" ca="1" si="22"/>
        <v>9.0500000000000007</v>
      </c>
      <c r="L86" s="182">
        <f t="shared" ca="1" si="23"/>
        <v>0</v>
      </c>
      <c r="M86" s="183">
        <f t="shared" ca="1" si="24"/>
        <v>660.25</v>
      </c>
      <c r="N86" s="181">
        <f t="shared" ca="1" si="25"/>
        <v>509.60760350258244</v>
      </c>
      <c r="O86" s="182">
        <f t="shared" ca="1" si="26"/>
        <v>164.15792092361986</v>
      </c>
      <c r="P86" s="182">
        <f t="shared" ca="1" si="27"/>
        <v>9.3636025737978059</v>
      </c>
      <c r="Q86" s="182">
        <f t="shared" ca="1" si="28"/>
        <v>0</v>
      </c>
      <c r="R86" s="183">
        <f t="shared" ca="1" si="29"/>
        <v>683.12912700000015</v>
      </c>
      <c r="W86" s="46"/>
      <c r="X86" s="46">
        <v>86</v>
      </c>
    </row>
    <row r="87" spans="1:24">
      <c r="A87" s="61" t="s">
        <v>129</v>
      </c>
      <c r="B87" s="176">
        <f t="shared" ca="1" si="18"/>
        <v>683.12912700000004</v>
      </c>
      <c r="C87" s="181">
        <f t="shared" ca="1" si="19"/>
        <v>509.614328742</v>
      </c>
      <c r="D87" s="182">
        <f t="shared" ca="1" si="19"/>
        <v>164.15592921810003</v>
      </c>
      <c r="E87" s="182">
        <f t="shared" ca="1" si="19"/>
        <v>9.3588690399000019</v>
      </c>
      <c r="F87" s="183">
        <f t="shared" ca="1" si="19"/>
        <v>0</v>
      </c>
      <c r="G87" s="184">
        <f t="shared" ca="1" si="16"/>
        <v>683.12912700000004</v>
      </c>
      <c r="H87" s="184">
        <f t="shared" ca="1" si="17"/>
        <v>660.24430099999995</v>
      </c>
      <c r="I87" s="185">
        <f t="shared" ca="1" si="20"/>
        <v>492.54</v>
      </c>
      <c r="J87" s="182">
        <f t="shared" ca="1" si="21"/>
        <v>158.66</v>
      </c>
      <c r="K87" s="182">
        <f t="shared" ca="1" si="22"/>
        <v>9.0500000000000007</v>
      </c>
      <c r="L87" s="182">
        <f t="shared" ca="1" si="23"/>
        <v>0</v>
      </c>
      <c r="M87" s="183">
        <f t="shared" ca="1" si="24"/>
        <v>660.25</v>
      </c>
      <c r="N87" s="181">
        <f t="shared" ca="1" si="25"/>
        <v>509.60760350258244</v>
      </c>
      <c r="O87" s="182">
        <f t="shared" ca="1" si="26"/>
        <v>164.15792092361986</v>
      </c>
      <c r="P87" s="182">
        <f t="shared" ca="1" si="27"/>
        <v>9.3636025737978059</v>
      </c>
      <c r="Q87" s="182">
        <f t="shared" ca="1" si="28"/>
        <v>0</v>
      </c>
      <c r="R87" s="183">
        <f t="shared" ca="1" si="29"/>
        <v>683.12912700000015</v>
      </c>
      <c r="W87" s="46"/>
      <c r="X87" s="46">
        <v>87</v>
      </c>
    </row>
    <row r="88" spans="1:24">
      <c r="A88" s="61" t="s">
        <v>130</v>
      </c>
      <c r="B88" s="176">
        <f t="shared" ca="1" si="18"/>
        <v>683.12912700000004</v>
      </c>
      <c r="C88" s="181">
        <f t="shared" ca="1" si="19"/>
        <v>509.614328742</v>
      </c>
      <c r="D88" s="182">
        <f t="shared" ca="1" si="19"/>
        <v>164.15592921810003</v>
      </c>
      <c r="E88" s="182">
        <f t="shared" ca="1" si="19"/>
        <v>9.3588690399000019</v>
      </c>
      <c r="F88" s="183">
        <f t="shared" ca="1" si="19"/>
        <v>0</v>
      </c>
      <c r="G88" s="184">
        <f t="shared" ca="1" si="16"/>
        <v>683.12912700000004</v>
      </c>
      <c r="H88" s="184">
        <f t="shared" ca="1" si="17"/>
        <v>660.24430099999995</v>
      </c>
      <c r="I88" s="185">
        <f t="shared" ca="1" si="20"/>
        <v>492.54</v>
      </c>
      <c r="J88" s="182">
        <f t="shared" ca="1" si="21"/>
        <v>158.66</v>
      </c>
      <c r="K88" s="182">
        <f t="shared" ca="1" si="22"/>
        <v>9.0500000000000007</v>
      </c>
      <c r="L88" s="182">
        <f t="shared" ca="1" si="23"/>
        <v>0</v>
      </c>
      <c r="M88" s="183">
        <f t="shared" ca="1" si="24"/>
        <v>660.25</v>
      </c>
      <c r="N88" s="181">
        <f t="shared" ca="1" si="25"/>
        <v>509.60760350258244</v>
      </c>
      <c r="O88" s="182">
        <f t="shared" ca="1" si="26"/>
        <v>164.15792092361986</v>
      </c>
      <c r="P88" s="182">
        <f t="shared" ca="1" si="27"/>
        <v>9.3636025737978059</v>
      </c>
      <c r="Q88" s="182">
        <f t="shared" ca="1" si="28"/>
        <v>0</v>
      </c>
      <c r="R88" s="183">
        <f t="shared" ca="1" si="29"/>
        <v>683.12912700000015</v>
      </c>
      <c r="W88" s="46"/>
      <c r="X88" s="46">
        <v>88</v>
      </c>
    </row>
    <row r="89" spans="1:24">
      <c r="A89" s="61" t="s">
        <v>131</v>
      </c>
      <c r="B89" s="176">
        <f t="shared" ca="1" si="18"/>
        <v>683.12912700000004</v>
      </c>
      <c r="C89" s="181">
        <f t="shared" ca="1" si="19"/>
        <v>509.614328742</v>
      </c>
      <c r="D89" s="182">
        <f t="shared" ca="1" si="19"/>
        <v>164.15592921810003</v>
      </c>
      <c r="E89" s="182">
        <f t="shared" ca="1" si="19"/>
        <v>9.3588690399000019</v>
      </c>
      <c r="F89" s="183">
        <f t="shared" ca="1" si="19"/>
        <v>0</v>
      </c>
      <c r="G89" s="184">
        <f t="shared" ca="1" si="16"/>
        <v>683.12912700000004</v>
      </c>
      <c r="H89" s="184">
        <f t="shared" ca="1" si="17"/>
        <v>660.24430099999995</v>
      </c>
      <c r="I89" s="185">
        <f t="shared" ca="1" si="20"/>
        <v>492.54</v>
      </c>
      <c r="J89" s="182">
        <f t="shared" ca="1" si="21"/>
        <v>158.66</v>
      </c>
      <c r="K89" s="182">
        <f t="shared" ca="1" si="22"/>
        <v>9.0500000000000007</v>
      </c>
      <c r="L89" s="182">
        <f t="shared" ca="1" si="23"/>
        <v>0</v>
      </c>
      <c r="M89" s="183">
        <f t="shared" ca="1" si="24"/>
        <v>660.25</v>
      </c>
      <c r="N89" s="181">
        <f t="shared" ca="1" si="25"/>
        <v>509.60760350258244</v>
      </c>
      <c r="O89" s="182">
        <f t="shared" ca="1" si="26"/>
        <v>164.15792092361986</v>
      </c>
      <c r="P89" s="182">
        <f t="shared" ca="1" si="27"/>
        <v>9.3636025737978059</v>
      </c>
      <c r="Q89" s="182">
        <f t="shared" ca="1" si="28"/>
        <v>0</v>
      </c>
      <c r="R89" s="183">
        <f t="shared" ca="1" si="29"/>
        <v>683.12912700000015</v>
      </c>
      <c r="W89" s="46"/>
      <c r="X89" s="46">
        <v>89</v>
      </c>
    </row>
    <row r="90" spans="1:24">
      <c r="A90" s="61" t="s">
        <v>132</v>
      </c>
      <c r="B90" s="176">
        <f t="shared" ca="1" si="18"/>
        <v>683.12912700000004</v>
      </c>
      <c r="C90" s="181">
        <f t="shared" ca="1" si="19"/>
        <v>509.614328742</v>
      </c>
      <c r="D90" s="182">
        <f t="shared" ca="1" si="19"/>
        <v>164.15592921810003</v>
      </c>
      <c r="E90" s="182">
        <f t="shared" ca="1" si="19"/>
        <v>9.3588690399000019</v>
      </c>
      <c r="F90" s="183">
        <f t="shared" ca="1" si="19"/>
        <v>0</v>
      </c>
      <c r="G90" s="184">
        <f t="shared" ca="1" si="16"/>
        <v>683.12912700000004</v>
      </c>
      <c r="H90" s="184">
        <f t="shared" ca="1" si="17"/>
        <v>660.24430099999995</v>
      </c>
      <c r="I90" s="185">
        <f t="shared" ca="1" si="20"/>
        <v>492.54</v>
      </c>
      <c r="J90" s="182">
        <f t="shared" ca="1" si="21"/>
        <v>158.66</v>
      </c>
      <c r="K90" s="182">
        <f t="shared" ca="1" si="22"/>
        <v>9.0500000000000007</v>
      </c>
      <c r="L90" s="182">
        <f t="shared" ca="1" si="23"/>
        <v>0</v>
      </c>
      <c r="M90" s="183">
        <f t="shared" ca="1" si="24"/>
        <v>660.25</v>
      </c>
      <c r="N90" s="181">
        <f t="shared" ca="1" si="25"/>
        <v>509.60760350258244</v>
      </c>
      <c r="O90" s="182">
        <f t="shared" ca="1" si="26"/>
        <v>164.15792092361986</v>
      </c>
      <c r="P90" s="182">
        <f t="shared" ca="1" si="27"/>
        <v>9.3636025737978059</v>
      </c>
      <c r="Q90" s="182">
        <f t="shared" ca="1" si="28"/>
        <v>0</v>
      </c>
      <c r="R90" s="183">
        <f t="shared" ca="1" si="29"/>
        <v>683.12912700000015</v>
      </c>
      <c r="W90" s="46"/>
      <c r="X90" s="46">
        <v>90</v>
      </c>
    </row>
    <row r="91" spans="1:24">
      <c r="A91" s="61" t="s">
        <v>133</v>
      </c>
      <c r="B91" s="176">
        <f t="shared" ca="1" si="18"/>
        <v>683.12912700000004</v>
      </c>
      <c r="C91" s="181">
        <f t="shared" ca="1" si="19"/>
        <v>509.614328742</v>
      </c>
      <c r="D91" s="182">
        <f t="shared" ca="1" si="19"/>
        <v>164.15592921810003</v>
      </c>
      <c r="E91" s="182">
        <f t="shared" ca="1" si="19"/>
        <v>9.3588690399000019</v>
      </c>
      <c r="F91" s="183">
        <f t="shared" ca="1" si="19"/>
        <v>0</v>
      </c>
      <c r="G91" s="184">
        <f t="shared" ca="1" si="16"/>
        <v>683.12912700000004</v>
      </c>
      <c r="H91" s="184">
        <f t="shared" ca="1" si="17"/>
        <v>660.24430099999995</v>
      </c>
      <c r="I91" s="185">
        <f t="shared" ca="1" si="20"/>
        <v>492.54</v>
      </c>
      <c r="J91" s="182">
        <f t="shared" ca="1" si="21"/>
        <v>158.66</v>
      </c>
      <c r="K91" s="182">
        <f t="shared" ca="1" si="22"/>
        <v>9.0500000000000007</v>
      </c>
      <c r="L91" s="182">
        <f t="shared" ca="1" si="23"/>
        <v>0</v>
      </c>
      <c r="M91" s="183">
        <f t="shared" ca="1" si="24"/>
        <v>660.25</v>
      </c>
      <c r="N91" s="181">
        <f t="shared" ca="1" si="25"/>
        <v>509.60760350258244</v>
      </c>
      <c r="O91" s="182">
        <f t="shared" ca="1" si="26"/>
        <v>164.15792092361986</v>
      </c>
      <c r="P91" s="182">
        <f t="shared" ca="1" si="27"/>
        <v>9.3636025737978059</v>
      </c>
      <c r="Q91" s="182">
        <f t="shared" ca="1" si="28"/>
        <v>0</v>
      </c>
      <c r="R91" s="183">
        <f t="shared" ca="1" si="29"/>
        <v>683.12912700000015</v>
      </c>
      <c r="W91" s="46"/>
      <c r="X91" s="46">
        <v>91</v>
      </c>
    </row>
    <row r="92" spans="1:24">
      <c r="A92" s="61" t="s">
        <v>134</v>
      </c>
      <c r="B92" s="176">
        <f t="shared" ca="1" si="18"/>
        <v>683.12912700000004</v>
      </c>
      <c r="C92" s="181">
        <f t="shared" ca="1" si="19"/>
        <v>509.614328742</v>
      </c>
      <c r="D92" s="182">
        <f t="shared" ca="1" si="19"/>
        <v>164.15592921810003</v>
      </c>
      <c r="E92" s="182">
        <f t="shared" ca="1" si="19"/>
        <v>9.3588690399000019</v>
      </c>
      <c r="F92" s="183">
        <f t="shared" ca="1" si="19"/>
        <v>0</v>
      </c>
      <c r="G92" s="184">
        <f t="shared" ca="1" si="16"/>
        <v>683.12912700000004</v>
      </c>
      <c r="H92" s="184">
        <f t="shared" ca="1" si="17"/>
        <v>660.24430099999995</v>
      </c>
      <c r="I92" s="185">
        <f t="shared" ca="1" si="20"/>
        <v>492.54</v>
      </c>
      <c r="J92" s="182">
        <f t="shared" ca="1" si="21"/>
        <v>158.66</v>
      </c>
      <c r="K92" s="182">
        <f t="shared" ca="1" si="22"/>
        <v>9.0500000000000007</v>
      </c>
      <c r="L92" s="182">
        <f t="shared" ca="1" si="23"/>
        <v>0</v>
      </c>
      <c r="M92" s="183">
        <f t="shared" ca="1" si="24"/>
        <v>660.25</v>
      </c>
      <c r="N92" s="181">
        <f t="shared" ca="1" si="25"/>
        <v>509.60760350258244</v>
      </c>
      <c r="O92" s="182">
        <f t="shared" ca="1" si="26"/>
        <v>164.15792092361986</v>
      </c>
      <c r="P92" s="182">
        <f t="shared" ca="1" si="27"/>
        <v>9.3636025737978059</v>
      </c>
      <c r="Q92" s="182">
        <f t="shared" ca="1" si="28"/>
        <v>0</v>
      </c>
      <c r="R92" s="183">
        <f t="shared" ca="1" si="29"/>
        <v>683.12912700000015</v>
      </c>
      <c r="W92" s="46"/>
      <c r="X92" s="46">
        <v>92</v>
      </c>
    </row>
    <row r="93" spans="1:24">
      <c r="A93" s="61" t="s">
        <v>135</v>
      </c>
      <c r="B93" s="176">
        <f t="shared" ca="1" si="18"/>
        <v>683.12912700000004</v>
      </c>
      <c r="C93" s="181">
        <f t="shared" ca="1" si="19"/>
        <v>509.614328742</v>
      </c>
      <c r="D93" s="182">
        <f t="shared" ca="1" si="19"/>
        <v>164.15592921810003</v>
      </c>
      <c r="E93" s="182">
        <f t="shared" ca="1" si="19"/>
        <v>9.3588690399000019</v>
      </c>
      <c r="F93" s="183">
        <f t="shared" ca="1" si="19"/>
        <v>0</v>
      </c>
      <c r="G93" s="184">
        <f t="shared" ca="1" si="16"/>
        <v>683.12912700000004</v>
      </c>
      <c r="H93" s="184">
        <f t="shared" ca="1" si="17"/>
        <v>660.24430099999995</v>
      </c>
      <c r="I93" s="185">
        <f t="shared" ca="1" si="20"/>
        <v>492.54</v>
      </c>
      <c r="J93" s="182">
        <f t="shared" ca="1" si="21"/>
        <v>158.66</v>
      </c>
      <c r="K93" s="182">
        <f t="shared" ca="1" si="22"/>
        <v>9.0500000000000007</v>
      </c>
      <c r="L93" s="182">
        <f t="shared" ca="1" si="23"/>
        <v>0</v>
      </c>
      <c r="M93" s="183">
        <f t="shared" ca="1" si="24"/>
        <v>660.25</v>
      </c>
      <c r="N93" s="181">
        <f t="shared" ca="1" si="25"/>
        <v>509.60760350258244</v>
      </c>
      <c r="O93" s="182">
        <f t="shared" ca="1" si="26"/>
        <v>164.15792092361986</v>
      </c>
      <c r="P93" s="182">
        <f t="shared" ca="1" si="27"/>
        <v>9.3636025737978059</v>
      </c>
      <c r="Q93" s="182">
        <f t="shared" ca="1" si="28"/>
        <v>0</v>
      </c>
      <c r="R93" s="183">
        <f t="shared" ca="1" si="29"/>
        <v>683.12912700000015</v>
      </c>
      <c r="W93" s="46"/>
      <c r="X93" s="46">
        <v>93</v>
      </c>
    </row>
    <row r="94" spans="1:24">
      <c r="A94" s="61" t="s">
        <v>136</v>
      </c>
      <c r="B94" s="176">
        <f t="shared" ca="1" si="18"/>
        <v>683.12912700000004</v>
      </c>
      <c r="C94" s="181">
        <f t="shared" ca="1" si="19"/>
        <v>509.614328742</v>
      </c>
      <c r="D94" s="182">
        <f t="shared" ca="1" si="19"/>
        <v>164.15592921810003</v>
      </c>
      <c r="E94" s="182">
        <f t="shared" ca="1" si="19"/>
        <v>9.3588690399000019</v>
      </c>
      <c r="F94" s="183">
        <f t="shared" ca="1" si="19"/>
        <v>0</v>
      </c>
      <c r="G94" s="184">
        <f t="shared" ca="1" si="16"/>
        <v>683.12912700000004</v>
      </c>
      <c r="H94" s="184">
        <f t="shared" ca="1" si="17"/>
        <v>660.24430099999995</v>
      </c>
      <c r="I94" s="185">
        <f t="shared" ca="1" si="20"/>
        <v>492.54</v>
      </c>
      <c r="J94" s="182">
        <f t="shared" ca="1" si="21"/>
        <v>158.66</v>
      </c>
      <c r="K94" s="182">
        <f t="shared" ca="1" si="22"/>
        <v>9.0500000000000007</v>
      </c>
      <c r="L94" s="182">
        <f t="shared" ca="1" si="23"/>
        <v>0</v>
      </c>
      <c r="M94" s="183">
        <f t="shared" ca="1" si="24"/>
        <v>660.25</v>
      </c>
      <c r="N94" s="181">
        <f t="shared" ca="1" si="25"/>
        <v>509.60760350258244</v>
      </c>
      <c r="O94" s="182">
        <f t="shared" ca="1" si="26"/>
        <v>164.15792092361986</v>
      </c>
      <c r="P94" s="182">
        <f t="shared" ca="1" si="27"/>
        <v>9.3636025737978059</v>
      </c>
      <c r="Q94" s="182">
        <f t="shared" ca="1" si="28"/>
        <v>0</v>
      </c>
      <c r="R94" s="183">
        <f t="shared" ca="1" si="29"/>
        <v>683.12912700000015</v>
      </c>
      <c r="W94" s="46"/>
      <c r="X94" s="46">
        <v>94</v>
      </c>
    </row>
    <row r="95" spans="1:24">
      <c r="A95" s="61" t="s">
        <v>137</v>
      </c>
      <c r="B95" s="176">
        <f t="shared" ca="1" si="18"/>
        <v>683.12912700000004</v>
      </c>
      <c r="C95" s="181">
        <f t="shared" ca="1" si="19"/>
        <v>509.614328742</v>
      </c>
      <c r="D95" s="182">
        <f t="shared" ca="1" si="19"/>
        <v>164.15592921810003</v>
      </c>
      <c r="E95" s="182">
        <f t="shared" ca="1" si="19"/>
        <v>9.3588690399000019</v>
      </c>
      <c r="F95" s="183">
        <f t="shared" ca="1" si="19"/>
        <v>0</v>
      </c>
      <c r="G95" s="184">
        <f t="shared" ca="1" si="16"/>
        <v>683.12912700000004</v>
      </c>
      <c r="H95" s="184">
        <f t="shared" ca="1" si="17"/>
        <v>660.24430099999995</v>
      </c>
      <c r="I95" s="185">
        <f t="shared" ca="1" si="20"/>
        <v>492.54</v>
      </c>
      <c r="J95" s="182">
        <f t="shared" ca="1" si="21"/>
        <v>158.66</v>
      </c>
      <c r="K95" s="182">
        <f t="shared" ca="1" si="22"/>
        <v>9.0500000000000007</v>
      </c>
      <c r="L95" s="182">
        <f t="shared" ca="1" si="23"/>
        <v>0</v>
      </c>
      <c r="M95" s="183">
        <f t="shared" ca="1" si="24"/>
        <v>660.25</v>
      </c>
      <c r="N95" s="181">
        <f t="shared" ca="1" si="25"/>
        <v>509.60760350258244</v>
      </c>
      <c r="O95" s="182">
        <f t="shared" ca="1" si="26"/>
        <v>164.15792092361986</v>
      </c>
      <c r="P95" s="182">
        <f t="shared" ca="1" si="27"/>
        <v>9.3636025737978059</v>
      </c>
      <c r="Q95" s="182">
        <f t="shared" ca="1" si="28"/>
        <v>0</v>
      </c>
      <c r="R95" s="183">
        <f t="shared" ca="1" si="29"/>
        <v>683.12912700000015</v>
      </c>
      <c r="W95" s="46"/>
      <c r="X95" s="46">
        <v>95</v>
      </c>
    </row>
    <row r="96" spans="1:24">
      <c r="A96" s="61" t="s">
        <v>138</v>
      </c>
      <c r="B96" s="176">
        <f t="shared" ca="1" si="18"/>
        <v>683.12912700000004</v>
      </c>
      <c r="C96" s="181">
        <f t="shared" ca="1" si="19"/>
        <v>509.614328742</v>
      </c>
      <c r="D96" s="182">
        <f t="shared" ca="1" si="19"/>
        <v>164.15592921810003</v>
      </c>
      <c r="E96" s="182">
        <f t="shared" ca="1" si="19"/>
        <v>9.3588690399000019</v>
      </c>
      <c r="F96" s="183">
        <f t="shared" ca="1" si="19"/>
        <v>0</v>
      </c>
      <c r="G96" s="184">
        <f t="shared" ca="1" si="16"/>
        <v>683.12912700000004</v>
      </c>
      <c r="H96" s="184">
        <f t="shared" ca="1" si="17"/>
        <v>660.24430099999995</v>
      </c>
      <c r="I96" s="185">
        <f t="shared" ca="1" si="20"/>
        <v>492.54</v>
      </c>
      <c r="J96" s="182">
        <f t="shared" ca="1" si="21"/>
        <v>158.66</v>
      </c>
      <c r="K96" s="182">
        <f t="shared" ca="1" si="22"/>
        <v>9.0500000000000007</v>
      </c>
      <c r="L96" s="182">
        <f t="shared" ca="1" si="23"/>
        <v>0</v>
      </c>
      <c r="M96" s="183">
        <f t="shared" ca="1" si="24"/>
        <v>660.25</v>
      </c>
      <c r="N96" s="181">
        <f t="shared" ca="1" si="25"/>
        <v>509.60760350258244</v>
      </c>
      <c r="O96" s="182">
        <f t="shared" ca="1" si="26"/>
        <v>164.15792092361986</v>
      </c>
      <c r="P96" s="182">
        <f t="shared" ca="1" si="27"/>
        <v>9.3636025737978059</v>
      </c>
      <c r="Q96" s="182">
        <f t="shared" ca="1" si="28"/>
        <v>0</v>
      </c>
      <c r="R96" s="183">
        <f t="shared" ca="1" si="29"/>
        <v>683.12912700000015</v>
      </c>
      <c r="W96" s="46"/>
      <c r="X96" s="46">
        <v>96</v>
      </c>
    </row>
    <row r="97" spans="1:24">
      <c r="A97" s="61" t="s">
        <v>139</v>
      </c>
      <c r="B97" s="176">
        <f t="shared" ca="1" si="18"/>
        <v>683.12912700000004</v>
      </c>
      <c r="C97" s="181">
        <f t="shared" ca="1" si="19"/>
        <v>509.614328742</v>
      </c>
      <c r="D97" s="182">
        <f t="shared" ca="1" si="19"/>
        <v>164.15592921810003</v>
      </c>
      <c r="E97" s="182">
        <f t="shared" ca="1" si="19"/>
        <v>9.3588690399000019</v>
      </c>
      <c r="F97" s="183">
        <f t="shared" ca="1" si="19"/>
        <v>0</v>
      </c>
      <c r="G97" s="184">
        <f t="shared" ca="1" si="16"/>
        <v>623.51499999999999</v>
      </c>
      <c r="H97" s="184">
        <f t="shared" ca="1" si="17"/>
        <v>602.62724800000001</v>
      </c>
      <c r="I97" s="185">
        <f t="shared" ca="1" si="20"/>
        <v>434.92</v>
      </c>
      <c r="J97" s="182">
        <f t="shared" ca="1" si="21"/>
        <v>158.66</v>
      </c>
      <c r="K97" s="182">
        <f t="shared" ca="1" si="22"/>
        <v>9.0500000000000007</v>
      </c>
      <c r="L97" s="182">
        <f t="shared" ca="1" si="23"/>
        <v>0</v>
      </c>
      <c r="M97" s="183">
        <f t="shared" ca="1" si="24"/>
        <v>602.63</v>
      </c>
      <c r="N97" s="181">
        <f t="shared" ca="1" si="25"/>
        <v>449.99277135223929</v>
      </c>
      <c r="O97" s="182">
        <f t="shared" ca="1" si="26"/>
        <v>164.15858802250136</v>
      </c>
      <c r="P97" s="182">
        <f t="shared" ca="1" si="27"/>
        <v>9.3636406252592792</v>
      </c>
      <c r="Q97" s="182">
        <f t="shared" ca="1" si="28"/>
        <v>0</v>
      </c>
      <c r="R97" s="183">
        <f t="shared" ca="1" si="29"/>
        <v>623.51499999999987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683.12912700000004</v>
      </c>
      <c r="C98" s="186">
        <f t="shared" ca="1" si="19"/>
        <v>509.614328742</v>
      </c>
      <c r="D98" s="187">
        <f t="shared" ca="1" si="19"/>
        <v>164.15592921810003</v>
      </c>
      <c r="E98" s="187">
        <f t="shared" ca="1" si="19"/>
        <v>9.3588690399000019</v>
      </c>
      <c r="F98" s="188">
        <f t="shared" ca="1" si="19"/>
        <v>0</v>
      </c>
      <c r="G98" s="189">
        <f t="shared" ca="1" si="16"/>
        <v>573.51499999999999</v>
      </c>
      <c r="H98" s="189">
        <f t="shared" ca="1" si="17"/>
        <v>554.30224799999996</v>
      </c>
      <c r="I98" s="190">
        <f t="shared" ca="1" si="20"/>
        <v>386.6</v>
      </c>
      <c r="J98" s="187">
        <f t="shared" ca="1" si="21"/>
        <v>158.66</v>
      </c>
      <c r="K98" s="187">
        <f t="shared" ca="1" si="22"/>
        <v>9.0500000000000007</v>
      </c>
      <c r="L98" s="187">
        <f t="shared" ca="1" si="23"/>
        <v>0</v>
      </c>
      <c r="M98" s="188">
        <f t="shared" ca="1" si="24"/>
        <v>554.30999999999995</v>
      </c>
      <c r="N98" s="186">
        <f t="shared" ca="1" si="25"/>
        <v>399.99440565748409</v>
      </c>
      <c r="O98" s="187">
        <f t="shared" ca="1" si="26"/>
        <v>164.15704190795762</v>
      </c>
      <c r="P98" s="187">
        <f t="shared" ca="1" si="27"/>
        <v>9.3635524345582777</v>
      </c>
      <c r="Q98" s="187">
        <f t="shared" ca="1" si="28"/>
        <v>0</v>
      </c>
      <c r="R98" s="188">
        <f t="shared" ca="1" si="29"/>
        <v>573.51499999999999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16.395099047999999</v>
      </c>
      <c r="C99" s="56">
        <f t="shared" ref="C99:R99" ca="1" si="30">SUM(C3:C98)/4000</f>
        <v>12.230743889807972</v>
      </c>
      <c r="D99" s="54">
        <f t="shared" ca="1" si="30"/>
        <v>3.9397423012344106</v>
      </c>
      <c r="E99" s="54">
        <f t="shared" ca="1" si="30"/>
        <v>0.22461285695760028</v>
      </c>
      <c r="F99" s="55">
        <f t="shared" ca="1" si="30"/>
        <v>0</v>
      </c>
      <c r="G99" s="59">
        <f t="shared" ca="1" si="30"/>
        <v>14.134055239499997</v>
      </c>
      <c r="H99" s="59">
        <f t="shared" ca="1" si="30"/>
        <v>13.66056438699999</v>
      </c>
      <c r="I99" s="173">
        <f t="shared" ca="1" si="30"/>
        <v>10.604877500000004</v>
      </c>
      <c r="J99" s="54">
        <f t="shared" ca="1" si="30"/>
        <v>2.8384349999999978</v>
      </c>
      <c r="K99" s="54">
        <f t="shared" ca="1" si="30"/>
        <v>0.21736499999999967</v>
      </c>
      <c r="L99" s="54">
        <f t="shared" ca="1" si="30"/>
        <v>0</v>
      </c>
      <c r="M99" s="55">
        <f t="shared" ca="1" si="30"/>
        <v>13.660677500000004</v>
      </c>
      <c r="N99" s="56">
        <f t="shared" ca="1" si="30"/>
        <v>10.972362367245179</v>
      </c>
      <c r="O99" s="54">
        <f t="shared" ca="1" si="30"/>
        <v>2.9367954906150175</v>
      </c>
      <c r="P99" s="54">
        <f t="shared" ca="1" si="30"/>
        <v>0.22489738163981379</v>
      </c>
      <c r="Q99" s="54">
        <f t="shared" ca="1" si="30"/>
        <v>0</v>
      </c>
      <c r="R99" s="55">
        <f t="shared" ca="1" si="30"/>
        <v>14.134055239499997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45216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45216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45216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2023-10-25T07:54:30Z</dcterms:modified>
</cp:coreProperties>
</file>